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ontaguema-my.sharepoint.com/personal/brandyp_montague-ma_gov/Documents/X Drive/CSO's/"/>
    </mc:Choice>
  </mc:AlternateContent>
  <xr:revisionPtr revIDLastSave="3" documentId="8_{BF28DE57-CEB7-449E-AE93-12FE98DE6C3C}" xr6:coauthVersionLast="47" xr6:coauthVersionMax="47" xr10:uidLastSave="{A76DF748-D789-4E97-8957-39B2F2388FBB}"/>
  <bookViews>
    <workbookView xWindow="-120" yWindow="-120" windowWidth="29040" windowHeight="15720" tabRatio="878" activeTab="1" xr2:uid="{80AC51C0-8612-4FE2-AF9A-07E906D44128}"/>
  </bookViews>
  <sheets>
    <sheet name="Read Me" sheetId="6" r:id="rId1"/>
    <sheet name="Greenfield Road 2026" sheetId="21" r:id="rId2"/>
    <sheet name="7th&amp;L 2026" sheetId="22" r:id="rId3"/>
    <sheet name="Avenue A 2026" sheetId="23" r:id="rId4"/>
    <sheet name="Greenfield Road 2025" sheetId="17" r:id="rId5"/>
    <sheet name="7th&amp;L 2025" sheetId="18" r:id="rId6"/>
    <sheet name="Avenue A 2025" sheetId="19" r:id="rId7"/>
    <sheet name="All Years-Chlorine Contact (2)" sheetId="20" r:id="rId8"/>
    <sheet name="Greenfield Road 2024" sheetId="13" r:id="rId9"/>
    <sheet name="7th&amp;L 2024" sheetId="14" r:id="rId10"/>
    <sheet name="Avenue A 2024" sheetId="15" r:id="rId11"/>
    <sheet name="All Years-Chlorine Contact" sheetId="16" r:id="rId12"/>
    <sheet name="Greenfield Road 2023" sheetId="10" r:id="rId13"/>
    <sheet name="7th&amp;L 2023" sheetId="11" r:id="rId14"/>
    <sheet name="Avenue A 2023" sheetId="12" r:id="rId15"/>
    <sheet name="All Years-Chlorine Contact " sheetId="5" r:id="rId16"/>
    <sheet name="Greenfield Road 2022" sheetId="4" r:id="rId17"/>
    <sheet name="7th&amp;L 2022" sheetId="3" r:id="rId18"/>
    <sheet name="Avenue A 2022" sheetId="2" r:id="rId19"/>
    <sheet name="Greenfield Road 2021" sheetId="9" r:id="rId20"/>
    <sheet name="7th&amp;L 2021" sheetId="7" r:id="rId21"/>
    <sheet name="Avenue A 2021" sheetId="8" r:id="rId22"/>
  </sheets>
  <definedNames>
    <definedName name="_xlnm.Print_Area" localSheetId="14">'Avenue A 2023'!$A$1:$G$38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3" l="1"/>
  <c r="D28" i="23"/>
  <c r="C28" i="23"/>
  <c r="G29" i="22"/>
  <c r="D29" i="22"/>
  <c r="C29" i="22"/>
  <c r="G28" i="21"/>
  <c r="D28" i="21"/>
  <c r="C28" i="21"/>
  <c r="D32" i="17"/>
  <c r="D28" i="19"/>
  <c r="G28" i="19"/>
  <c r="C28" i="19"/>
  <c r="D34" i="18"/>
  <c r="G34" i="18"/>
  <c r="C34" i="18"/>
  <c r="G32" i="17"/>
  <c r="C32" i="17"/>
  <c r="G38" i="13"/>
  <c r="C38" i="13"/>
  <c r="D38" i="15"/>
  <c r="G38" i="15"/>
  <c r="C38" i="15"/>
  <c r="D46" i="14"/>
  <c r="G46" i="14"/>
  <c r="C46" i="14"/>
  <c r="D40" i="10"/>
  <c r="G40" i="10"/>
  <c r="C40" i="10"/>
  <c r="D38" i="10"/>
  <c r="G38" i="10"/>
  <c r="C38" i="10"/>
  <c r="G38" i="12"/>
  <c r="D38" i="12"/>
  <c r="C38" i="12"/>
  <c r="D45" i="11"/>
  <c r="G45" i="11"/>
  <c r="C45" i="11"/>
</calcChain>
</file>

<file path=xl/sharedStrings.xml><?xml version="1.0" encoding="utf-8"?>
<sst xmlns="http://schemas.openxmlformats.org/spreadsheetml/2006/main" count="719" uniqueCount="64">
  <si>
    <t>Monitoring Vendor</t>
  </si>
  <si>
    <t>Monitoring provided by ADS Envirnmental Services.</t>
  </si>
  <si>
    <t xml:space="preserve">Contact: 800-633-7246 or visit www.adsenv.com </t>
  </si>
  <si>
    <t>340 The Bridge Street, Suite 204, Huntsville AL 35806</t>
  </si>
  <si>
    <t>Notes:</t>
  </si>
  <si>
    <t>This workbook is updated the month following an event in order to provide verified CSO event information that is not available at the time of initial public notice.</t>
  </si>
  <si>
    <t>Actual overflow amounts cannot be assessed immediately and therefore are presented only in verified data reports as presented in this workbook.</t>
  </si>
  <si>
    <t>Note that three-year average overflow values are used as an initial measure for immediate public notification purposes. Current values for the three-</t>
  </si>
  <si>
    <t>year period ending December 31, 2022 are presented in the table below.</t>
  </si>
  <si>
    <t>Montague MA 3yr overflow average - 2020 - 2022 (gallons)</t>
  </si>
  <si>
    <t>7th_L_CSO</t>
  </si>
  <si>
    <t>Ave_A_CSO</t>
  </si>
  <si>
    <t>Greenfield_CSO</t>
  </si>
  <si>
    <t>MONO001</t>
  </si>
  <si>
    <t>CSO Outfall Location: 01 42° 34' 45" N 72° 34' 24" W Greenfield Road near WPCF</t>
  </si>
  <si>
    <t>Greenfield&amp;M1</t>
  </si>
  <si>
    <t>Total</t>
  </si>
  <si>
    <t>Duration</t>
  </si>
  <si>
    <t>Start</t>
  </si>
  <si>
    <t>Stop</t>
  </si>
  <si>
    <t>Rain</t>
  </si>
  <si>
    <t xml:space="preserve">January </t>
  </si>
  <si>
    <t>W1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</si>
  <si>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</si>
  <si>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</si>
  <si>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</si>
  <si>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</si>
  <si>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</si>
  <si>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</si>
  <si>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</si>
  <si>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</si>
  <si>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</si>
  <si>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</si>
  <si>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</si>
  <si>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MONO002</t>
  </si>
  <si>
    <t>CSO Outfall Location: 02 42° 36' 16" N 72° 33' 38" W Adjacent to Power Canal</t>
  </si>
  <si>
    <t>Location</t>
  </si>
  <si>
    <t>7th&amp;L M2</t>
  </si>
  <si>
    <t>Rain (inches)</t>
  </si>
  <si>
    <t>None</t>
  </si>
  <si>
    <t>Ave_A_CSO M2</t>
  </si>
  <si>
    <t>This is a blended discharge that exits through the WWTP primary outfall - not a CSO outfall</t>
  </si>
  <si>
    <t>Chlorine Contact</t>
  </si>
  <si>
    <t>Note: 12/15/22.  July events subject to verification as outfall gate is believed to have been closed</t>
  </si>
  <si>
    <t>January</t>
  </si>
  <si>
    <t xml:space="preserve">March </t>
  </si>
  <si>
    <t>W2</t>
  </si>
  <si>
    <t>W3</t>
  </si>
  <si>
    <t>W4</t>
  </si>
  <si>
    <t>W5</t>
  </si>
  <si>
    <t>W6</t>
  </si>
  <si>
    <t>Septemeber</t>
  </si>
  <si>
    <t xml:space="preserve">December </t>
  </si>
  <si>
    <t xml:space="preserve">None </t>
  </si>
  <si>
    <t>W7</t>
  </si>
  <si>
    <t>W8</t>
  </si>
  <si>
    <t>W9</t>
  </si>
  <si>
    <t>W10</t>
  </si>
  <si>
    <t>W11</t>
  </si>
  <si>
    <t xml:space="preserve">September </t>
  </si>
  <si>
    <t>---</t>
  </si>
  <si>
    <t>No Gallon Data Given</t>
  </si>
  <si>
    <t>5/3/025  16:50</t>
  </si>
  <si>
    <t>5/4/025  16:55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</si>
</sst>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m/d/yy\ h:mm;@"/>
    <numFmt numFmtId="166" formatCode="h:mm:ss;@"/>
    <numFmt numFmtId="167" formatCode="[h]:mm:ss;@"/>
    <numFmt numFmtId="168" formatCode="[$-F400]h:mm:ss\ AM/PM"/>
    <numFmt numFmtId="169" formatCode="[h]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/>
    <xf numFmtId="0" fontId="0" fillId="0" borderId="1" xfId="0" applyBorder="1"/>
    <xf numFmtId="21" fontId="0" fillId="0" borderId="1" xfId="0" applyNumberFormat="1" applyBorder="1"/>
    <xf numFmtId="2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2" borderId="1" xfId="0" quotePrefix="1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3" fontId="0" fillId="0" borderId="0" xfId="0" applyNumberFormat="1"/>
    <xf numFmtId="21" fontId="0" fillId="0" borderId="0" xfId="0" applyNumberFormat="1"/>
    <xf numFmtId="22" fontId="0" fillId="0" borderId="0" xfId="0" applyNumberFormat="1"/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9" fontId="0" fillId="0" borderId="0" xfId="1" applyNumberFormat="1" applyFont="1"/>
    <xf numFmtId="39" fontId="0" fillId="0" borderId="1" xfId="1" applyNumberFormat="1" applyFont="1" applyBorder="1" applyAlignment="1">
      <alignment horizontal="center"/>
    </xf>
    <xf numFmtId="169" fontId="0" fillId="0" borderId="0" xfId="0" applyNumberFormat="1"/>
    <xf numFmtId="3" fontId="0" fillId="0" borderId="1" xfId="0" applyNumberFormat="1" applyBorder="1" applyAlignment="1">
      <alignment vertical="center"/>
    </xf>
    <xf numFmtId="21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E298-186C-4EC7-9084-F2C69404D361}">
  <dimension ref="A3:O17"/>
  <sheetViews>
    <sheetView workbookViewId="0">
      <selection activeCell="C30" sqref="C30"/>
    </sheetView>
  </sheetViews>
  <sheetFormatPr defaultRowHeight="15" x14ac:dyDescent="0.25"/>
  <cols>
    <col min="1" max="1" width="16.85546875" customWidth="1"/>
  </cols>
  <sheetData>
    <row r="3" spans="1:15" x14ac:dyDescent="0.25">
      <c r="A3" s="6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6" spans="1:15" x14ac:dyDescent="0.25">
      <c r="A6" t="s">
        <v>3</v>
      </c>
    </row>
    <row r="8" spans="1:15" x14ac:dyDescent="0.25">
      <c r="A8" s="6" t="s">
        <v>4</v>
      </c>
    </row>
    <row r="9" spans="1:15" x14ac:dyDescent="0.25">
      <c r="A9" s="25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5">
      <c r="A10" t="s">
        <v>6</v>
      </c>
    </row>
    <row r="11" spans="1:15" x14ac:dyDescent="0.25">
      <c r="A11" t="s">
        <v>7</v>
      </c>
    </row>
    <row r="12" spans="1:15" x14ac:dyDescent="0.25">
      <c r="A12" t="s">
        <v>8</v>
      </c>
    </row>
    <row r="13" spans="1:15" ht="15.75" thickBot="1" x14ac:dyDescent="0.3"/>
    <row r="14" spans="1:15" ht="60" customHeight="1" thickBot="1" x14ac:dyDescent="0.3">
      <c r="A14" s="69" t="s">
        <v>9</v>
      </c>
      <c r="B14" s="70"/>
    </row>
    <row r="15" spans="1:15" ht="15.75" thickBot="1" x14ac:dyDescent="0.3">
      <c r="A15" s="23" t="s">
        <v>10</v>
      </c>
      <c r="B15" s="24">
        <v>5402</v>
      </c>
    </row>
    <row r="16" spans="1:15" ht="15.75" thickBot="1" x14ac:dyDescent="0.3">
      <c r="A16" s="23" t="s">
        <v>11</v>
      </c>
      <c r="B16" s="24">
        <v>25217</v>
      </c>
    </row>
    <row r="17" spans="1:2" ht="15.75" thickBot="1" x14ac:dyDescent="0.3">
      <c r="A17" s="23" t="s">
        <v>12</v>
      </c>
      <c r="B17" s="24">
        <v>10654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3B2-EF23-4D96-A464-69D849C5BA0F}">
  <sheetPr>
    <tabColor rgb="FFFF0000"/>
  </sheetPr>
  <dimension ref="A1:G46"/>
  <sheetViews>
    <sheetView workbookViewId="0">
      <pane ySplit="4" topLeftCell="A17" activePane="bottomLeft" state="frozen"/>
      <selection activeCell="J23" sqref="J23"/>
      <selection pane="bottomLeft" activeCell="D28" sqref="D28:F28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63592</v>
      </c>
      <c r="D13" s="29">
        <v>4.8611111111111112E-2</v>
      </c>
      <c r="E13" s="8">
        <v>45433.729166666664</v>
      </c>
      <c r="F13" s="8">
        <v>45433.75</v>
      </c>
      <c r="G13" s="16">
        <v>1.76</v>
      </c>
    </row>
    <row r="14" spans="1:7" s="6" customFormat="1" x14ac:dyDescent="0.25">
      <c r="A14" s="2"/>
      <c r="B14" s="9"/>
      <c r="C14" s="39"/>
      <c r="D14" s="29"/>
      <c r="E14" s="8">
        <v>45433.78125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9">
        <v>25889</v>
      </c>
      <c r="D15" s="29">
        <v>1.7361111111111112E-2</v>
      </c>
      <c r="E15" s="8">
        <v>45439.555555555555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9">
        <v>1913</v>
      </c>
      <c r="D17" s="29">
        <v>1.3888888888888888E-2</v>
      </c>
      <c r="E17" s="8">
        <v>45463.826388888891</v>
      </c>
      <c r="F17" s="8">
        <v>45463.840277777781</v>
      </c>
      <c r="G17" s="16">
        <v>0.95</v>
      </c>
    </row>
    <row r="18" spans="1:7" s="6" customFormat="1" x14ac:dyDescent="0.25">
      <c r="A18" s="2"/>
      <c r="B18" s="9" t="s">
        <v>46</v>
      </c>
      <c r="C18" s="39">
        <v>52000</v>
      </c>
      <c r="D18" s="29">
        <v>4.1666666666666664E-2</v>
      </c>
      <c r="E18" s="8">
        <v>45465.545138888891</v>
      </c>
      <c r="F18" s="8">
        <v>45465.572916666664</v>
      </c>
      <c r="G18" s="16">
        <v>1.33</v>
      </c>
    </row>
    <row r="19" spans="1:7" s="6" customFormat="1" x14ac:dyDescent="0.25">
      <c r="A19" s="2"/>
      <c r="B19" s="9"/>
      <c r="C19" s="39"/>
      <c r="D19" s="29"/>
      <c r="E19" s="8">
        <v>45465.600694444445</v>
      </c>
      <c r="F19" s="8">
        <v>45465.614583333336</v>
      </c>
      <c r="G19" s="16"/>
    </row>
    <row r="20" spans="1:7" s="6" customFormat="1" x14ac:dyDescent="0.25">
      <c r="A20" s="2"/>
      <c r="B20" s="9" t="s">
        <v>47</v>
      </c>
      <c r="C20" s="39">
        <v>2323</v>
      </c>
      <c r="D20" s="29">
        <v>1.0416666666666666E-2</v>
      </c>
      <c r="E20" s="8">
        <v>45473.725694444445</v>
      </c>
      <c r="F20" s="8">
        <v>45473.736111111109</v>
      </c>
      <c r="G20" s="16">
        <v>0.45</v>
      </c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39">
        <v>20072</v>
      </c>
      <c r="D22" s="29">
        <v>2.7777777777777776E-2</v>
      </c>
      <c r="E22" s="8">
        <v>45479.868055555555</v>
      </c>
      <c r="F22" s="8">
        <v>45479.878472222219</v>
      </c>
      <c r="G22" s="16">
        <v>0.83</v>
      </c>
    </row>
    <row r="23" spans="1:7" x14ac:dyDescent="0.25">
      <c r="A23" s="2"/>
      <c r="B23" s="9"/>
      <c r="C23" s="39"/>
      <c r="D23" s="29"/>
      <c r="E23" s="8">
        <v>45479.958333333336</v>
      </c>
      <c r="F23" s="8">
        <v>45479.975694444445</v>
      </c>
      <c r="G23" s="16"/>
    </row>
    <row r="24" spans="1:7" x14ac:dyDescent="0.25">
      <c r="A24" s="2"/>
      <c r="B24" s="9" t="s">
        <v>46</v>
      </c>
      <c r="C24" s="39">
        <v>13254</v>
      </c>
      <c r="D24" s="29">
        <v>3.125E-2</v>
      </c>
      <c r="E24" s="8">
        <v>45482.836805555555</v>
      </c>
      <c r="F24" s="8">
        <v>45482.850694444445</v>
      </c>
      <c r="G24" s="16">
        <v>0.8</v>
      </c>
    </row>
    <row r="25" spans="1:7" x14ac:dyDescent="0.25">
      <c r="A25" s="2"/>
      <c r="B25" s="9"/>
      <c r="C25" s="39"/>
      <c r="D25" s="29"/>
      <c r="E25" s="8">
        <v>45482.871527777781</v>
      </c>
      <c r="F25" s="8">
        <v>45482.888888888891</v>
      </c>
      <c r="G25" s="16"/>
    </row>
    <row r="26" spans="1:7" x14ac:dyDescent="0.25">
      <c r="A26" s="2"/>
      <c r="B26" s="9" t="s">
        <v>47</v>
      </c>
      <c r="C26" s="39">
        <v>21505</v>
      </c>
      <c r="D26" s="29">
        <v>2.7777777777777776E-2</v>
      </c>
      <c r="E26" s="8">
        <v>45489.802083333336</v>
      </c>
      <c r="F26" s="8">
        <v>45489.819444444445</v>
      </c>
      <c r="G26" s="16">
        <v>1.28</v>
      </c>
    </row>
    <row r="27" spans="1:7" x14ac:dyDescent="0.25">
      <c r="A27" s="2"/>
      <c r="B27" s="9"/>
      <c r="C27" s="39"/>
      <c r="D27" s="29"/>
      <c r="E27" s="8">
        <v>45489.833333333336</v>
      </c>
      <c r="F27" s="8">
        <v>45489.84375</v>
      </c>
      <c r="G27" s="16"/>
    </row>
    <row r="28" spans="1:7" x14ac:dyDescent="0.25">
      <c r="A28" s="2"/>
      <c r="B28" s="9" t="s">
        <v>48</v>
      </c>
      <c r="C28" s="39">
        <v>2160</v>
      </c>
      <c r="D28" s="29">
        <v>1.0416666666666666E-2</v>
      </c>
      <c r="E28" s="8">
        <v>45490.725694444445</v>
      </c>
      <c r="F28" s="8">
        <v>45490.736111111109</v>
      </c>
      <c r="G28" s="16">
        <v>0.56000000000000005</v>
      </c>
    </row>
    <row r="29" spans="1:7" x14ac:dyDescent="0.25">
      <c r="A29" s="2"/>
      <c r="B29" s="9" t="s">
        <v>49</v>
      </c>
      <c r="C29" s="39">
        <v>6978</v>
      </c>
      <c r="D29" s="29">
        <v>1.7361111111111112E-2</v>
      </c>
      <c r="E29" s="8">
        <v>45496.197916666664</v>
      </c>
      <c r="F29" s="8">
        <v>45496.215277777781</v>
      </c>
      <c r="G29" s="16">
        <v>0.83</v>
      </c>
    </row>
    <row r="30" spans="1:7" x14ac:dyDescent="0.25">
      <c r="A30" s="2"/>
      <c r="B30" s="9" t="s">
        <v>50</v>
      </c>
      <c r="C30" s="39">
        <v>9464</v>
      </c>
      <c r="D30" s="29">
        <v>1.3888888888888888E-2</v>
      </c>
      <c r="E30" s="8">
        <v>45504.701388888891</v>
      </c>
      <c r="F30" s="8">
        <v>45504.715277777781</v>
      </c>
      <c r="G30" s="16">
        <v>0.37</v>
      </c>
    </row>
    <row r="31" spans="1:7" x14ac:dyDescent="0.25">
      <c r="A31" s="2"/>
      <c r="B31" s="9"/>
      <c r="C31" s="39"/>
      <c r="D31" s="29"/>
      <c r="E31" s="8"/>
      <c r="F31" s="8"/>
      <c r="G31" s="35"/>
    </row>
    <row r="32" spans="1:7" x14ac:dyDescent="0.25">
      <c r="A32" s="2" t="s">
        <v>29</v>
      </c>
      <c r="B32" s="9" t="s">
        <v>22</v>
      </c>
      <c r="C32" s="28">
        <v>328</v>
      </c>
      <c r="D32" s="29">
        <v>6.9444444444444441E-3</v>
      </c>
      <c r="E32" s="8">
        <v>45506.96875</v>
      </c>
      <c r="F32" s="8">
        <v>45506.972222222219</v>
      </c>
      <c r="G32" s="16">
        <v>0.56999999999999995</v>
      </c>
    </row>
    <row r="33" spans="1:7" x14ac:dyDescent="0.25">
      <c r="A33" s="2"/>
      <c r="B33" s="9"/>
      <c r="C33" s="28"/>
      <c r="D33" s="29"/>
      <c r="E33" s="8">
        <v>45507.045138888891</v>
      </c>
      <c r="F33" s="8">
        <v>45507.048611111109</v>
      </c>
      <c r="G33" s="13">
        <v>0.24</v>
      </c>
    </row>
    <row r="34" spans="1:7" x14ac:dyDescent="0.25">
      <c r="A34" s="2"/>
      <c r="B34" s="9" t="s">
        <v>46</v>
      </c>
      <c r="C34" s="28">
        <v>5516</v>
      </c>
      <c r="D34" s="29">
        <v>3.125E-2</v>
      </c>
      <c r="E34" s="8">
        <v>45513.822916666664</v>
      </c>
      <c r="F34" s="8">
        <v>45513.840277777781</v>
      </c>
      <c r="G34" s="13">
        <v>1.29</v>
      </c>
    </row>
    <row r="35" spans="1:7" x14ac:dyDescent="0.25">
      <c r="A35" s="2"/>
      <c r="B35" s="9"/>
      <c r="C35" s="28"/>
      <c r="D35" s="29"/>
      <c r="E35" s="8">
        <v>45513.975694444445</v>
      </c>
      <c r="F35" s="8">
        <v>45513.989583333336</v>
      </c>
      <c r="G35" s="13"/>
    </row>
    <row r="36" spans="1:7" x14ac:dyDescent="0.25">
      <c r="A36" s="2"/>
      <c r="B36" s="9" t="s">
        <v>47</v>
      </c>
      <c r="C36" s="28">
        <v>1463</v>
      </c>
      <c r="D36" s="29">
        <v>1.0416666666666666E-2</v>
      </c>
      <c r="E36" s="8">
        <v>45523.774305555555</v>
      </c>
      <c r="F36" s="8">
        <v>45523.784722222219</v>
      </c>
      <c r="G36" s="13">
        <v>0.34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39</v>
      </c>
      <c r="C38" s="9"/>
      <c r="D38" s="29"/>
      <c r="E38" s="8"/>
      <c r="F38" s="8"/>
      <c r="G38" s="13"/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22</v>
      </c>
      <c r="C40" s="28">
        <v>507</v>
      </c>
      <c r="D40" s="29">
        <v>1.7361111111111112E-2</v>
      </c>
      <c r="E40" s="8">
        <v>45579.079861111109</v>
      </c>
      <c r="F40" s="8">
        <v>45579.097222222219</v>
      </c>
      <c r="G40" s="16">
        <v>0.89</v>
      </c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22</v>
      </c>
      <c r="C44" s="9">
        <v>2184</v>
      </c>
      <c r="D44" s="29">
        <v>6.9444444444444441E-3</v>
      </c>
      <c r="E44" s="8">
        <v>45637.84375</v>
      </c>
      <c r="F44" s="8">
        <v>45637.850694444445</v>
      </c>
      <c r="G44" s="16">
        <v>1.72</v>
      </c>
    </row>
    <row r="45" spans="1:7" x14ac:dyDescent="0.25">
      <c r="A45" s="2"/>
      <c r="B45" s="9" t="s">
        <v>46</v>
      </c>
      <c r="C45" s="9">
        <v>22</v>
      </c>
      <c r="D45" s="29">
        <v>6.9444444444444441E-3</v>
      </c>
      <c r="E45" s="8">
        <v>45656.194444444445</v>
      </c>
      <c r="F45" s="8">
        <v>45656.201388888891</v>
      </c>
      <c r="G45" s="16">
        <v>0.69</v>
      </c>
    </row>
    <row r="46" spans="1:7" x14ac:dyDescent="0.25">
      <c r="C46" s="51">
        <f>SUM(C5:C45)</f>
        <v>229170</v>
      </c>
      <c r="D46" s="51">
        <f t="shared" ref="D46:G46" si="0">SUM(D5:D45)</f>
        <v>0.34027777777777768</v>
      </c>
      <c r="E46" s="51"/>
      <c r="F46" s="51"/>
      <c r="G46" s="50">
        <f t="shared" si="0"/>
        <v>16.07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57C-6FBF-4939-8710-539A7AD2C079}">
  <sheetPr>
    <tabColor rgb="FFFF0000"/>
  </sheetPr>
  <dimension ref="A1:G41"/>
  <sheetViews>
    <sheetView workbookViewId="0">
      <pane ySplit="2" topLeftCell="A15" activePane="bottomLeft" state="frozen"/>
      <selection activeCell="J23" sqref="J23"/>
      <selection pane="bottomLeft" activeCell="G42" sqref="G4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162059</v>
      </c>
      <c r="D13" s="29">
        <v>3.125E-2</v>
      </c>
      <c r="E13" s="8">
        <v>45433.732638888891</v>
      </c>
      <c r="F13" s="8">
        <v>45433.739583333336</v>
      </c>
      <c r="G13" s="16">
        <v>1.76</v>
      </c>
    </row>
    <row r="14" spans="1:7" s="6" customFormat="1" x14ac:dyDescent="0.25">
      <c r="A14" s="2"/>
      <c r="B14" s="9"/>
      <c r="C14" s="31"/>
      <c r="D14" s="29"/>
      <c r="E14" s="8">
        <v>45433.784722222219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1">
        <v>87165</v>
      </c>
      <c r="D15" s="29">
        <v>1.3888888888888888E-2</v>
      </c>
      <c r="E15" s="8">
        <v>45439.559027777781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1">
        <v>17</v>
      </c>
      <c r="D17" s="29">
        <v>3.472222222222222E-3</v>
      </c>
      <c r="E17" s="8">
        <v>45463.833333333336</v>
      </c>
      <c r="F17" s="8">
        <v>45463.836805555555</v>
      </c>
      <c r="G17" s="16">
        <v>0.95</v>
      </c>
    </row>
    <row r="18" spans="1:7" s="6" customFormat="1" x14ac:dyDescent="0.25">
      <c r="A18" s="2"/>
      <c r="B18" s="9" t="s">
        <v>46</v>
      </c>
      <c r="C18" s="31">
        <v>147817</v>
      </c>
      <c r="D18" s="29">
        <v>2.4305555555555556E-2</v>
      </c>
      <c r="E18" s="8">
        <v>45465.548611111109</v>
      </c>
      <c r="F18" s="8">
        <v>45465.569444444445</v>
      </c>
      <c r="G18" s="16">
        <v>1.33</v>
      </c>
    </row>
    <row r="19" spans="1:7" s="6" customFormat="1" x14ac:dyDescent="0.25">
      <c r="A19" s="2"/>
      <c r="B19" s="9"/>
      <c r="C19" s="31"/>
      <c r="D19" s="29"/>
      <c r="E19" s="8">
        <v>45465.604166666664</v>
      </c>
      <c r="F19" s="8">
        <v>45465.607638888891</v>
      </c>
      <c r="G19" s="16"/>
    </row>
    <row r="20" spans="1:7" s="6" customFormat="1" x14ac:dyDescent="0.25">
      <c r="A20" s="2"/>
      <c r="B20" s="9" t="s">
        <v>47</v>
      </c>
      <c r="C20" s="31">
        <v>214</v>
      </c>
      <c r="D20" s="29">
        <v>3.472222222222222E-3</v>
      </c>
      <c r="E20" s="8">
        <v>45473.729166666664</v>
      </c>
      <c r="F20" s="8">
        <v>45473.732638888891</v>
      </c>
      <c r="G20" s="16">
        <v>0.45</v>
      </c>
    </row>
    <row r="21" spans="1:7" s="6" customFormat="1" x14ac:dyDescent="0.25">
      <c r="A21" s="2"/>
      <c r="B21" s="9"/>
      <c r="C21" s="11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48">
        <v>9583</v>
      </c>
      <c r="D22" s="29">
        <v>6.9444444444444441E-3</v>
      </c>
      <c r="E22" s="8">
        <v>45479.958333333336</v>
      </c>
      <c r="F22" s="8">
        <v>45479.965277777781</v>
      </c>
      <c r="G22" s="35">
        <v>0.83</v>
      </c>
    </row>
    <row r="23" spans="1:7" x14ac:dyDescent="0.25">
      <c r="A23" s="2"/>
      <c r="B23" s="9" t="s">
        <v>46</v>
      </c>
      <c r="C23" s="48">
        <v>817</v>
      </c>
      <c r="D23" s="29">
        <v>6.9444444444444441E-3</v>
      </c>
      <c r="E23" s="8">
        <v>45482.840277777781</v>
      </c>
      <c r="F23" s="8">
        <v>45482.84375</v>
      </c>
      <c r="G23" s="35">
        <v>0.8</v>
      </c>
    </row>
    <row r="24" spans="1:7" x14ac:dyDescent="0.25">
      <c r="A24" s="2"/>
      <c r="B24" s="9"/>
      <c r="C24" s="48"/>
      <c r="D24" s="29"/>
      <c r="E24" s="8">
        <v>45482.878472222219</v>
      </c>
      <c r="F24" s="8">
        <v>45482.881944444445</v>
      </c>
      <c r="G24" s="35"/>
    </row>
    <row r="25" spans="1:7" x14ac:dyDescent="0.25">
      <c r="A25" s="2"/>
      <c r="B25" s="9" t="s">
        <v>47</v>
      </c>
      <c r="C25" s="48">
        <v>23075</v>
      </c>
      <c r="D25" s="29">
        <v>1.3888888888888888E-2</v>
      </c>
      <c r="E25" s="8">
        <v>45489.805555555555</v>
      </c>
      <c r="F25" s="8">
        <v>45489.8125</v>
      </c>
      <c r="G25" s="35">
        <v>1.28</v>
      </c>
    </row>
    <row r="26" spans="1:7" x14ac:dyDescent="0.25">
      <c r="A26" s="2"/>
      <c r="B26" s="9"/>
      <c r="C26" s="48"/>
      <c r="D26" s="29"/>
      <c r="E26" s="8">
        <v>45489.833333333336</v>
      </c>
      <c r="F26" s="8">
        <v>45489.840277777781</v>
      </c>
      <c r="G26" s="35"/>
    </row>
    <row r="27" spans="1:7" x14ac:dyDescent="0.25">
      <c r="A27" s="2"/>
      <c r="B27" s="9" t="s">
        <v>48</v>
      </c>
      <c r="C27" s="48">
        <v>33774</v>
      </c>
      <c r="D27" s="29">
        <v>6.9444444444444441E-3</v>
      </c>
      <c r="E27" s="8">
        <v>45504.701388888891</v>
      </c>
      <c r="F27" s="8">
        <v>45504.708333333336</v>
      </c>
      <c r="G27" s="35">
        <v>0.37</v>
      </c>
    </row>
    <row r="28" spans="1:7" x14ac:dyDescent="0.25">
      <c r="A28" s="2"/>
      <c r="B28" s="9"/>
      <c r="C28" s="3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9">
        <v>903</v>
      </c>
      <c r="D29" s="29">
        <v>6.9444444444444441E-3</v>
      </c>
      <c r="E29" s="8">
        <v>45513.826388888891</v>
      </c>
      <c r="F29" s="8">
        <v>45513.833333333336</v>
      </c>
      <c r="G29" s="16">
        <v>1.29</v>
      </c>
    </row>
    <row r="30" spans="1:7" x14ac:dyDescent="0.25">
      <c r="A30" s="2"/>
      <c r="B30" s="9"/>
      <c r="C30" s="39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9"/>
      <c r="D31" s="29"/>
      <c r="E31" s="8"/>
      <c r="F31" s="8"/>
      <c r="G31" s="13"/>
    </row>
    <row r="32" spans="1:7" x14ac:dyDescent="0.25">
      <c r="A32" s="2"/>
      <c r="B32" s="9"/>
      <c r="C32" s="3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39"/>
      <c r="D33" s="29"/>
      <c r="E33" s="8"/>
      <c r="F33" s="8"/>
      <c r="G33" s="16"/>
    </row>
    <row r="34" spans="1:7" x14ac:dyDescent="0.25">
      <c r="A34" s="2"/>
      <c r="B34" s="9"/>
      <c r="C34" s="39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9"/>
      <c r="D35" s="29"/>
      <c r="E35" s="8"/>
      <c r="F35" s="8"/>
      <c r="G35" s="16"/>
    </row>
    <row r="36" spans="1:7" x14ac:dyDescent="0.25">
      <c r="A36" s="2"/>
      <c r="B36" s="9"/>
      <c r="C36" s="39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39"/>
      <c r="D37" s="29"/>
      <c r="E37" s="8"/>
      <c r="F37" s="30"/>
      <c r="G37" s="16"/>
    </row>
    <row r="38" spans="1:7" x14ac:dyDescent="0.25">
      <c r="C38" s="49">
        <f>SUM(C5:C37)</f>
        <v>465424</v>
      </c>
      <c r="D38" s="49">
        <f t="shared" ref="D38:G38" si="0">SUM(D5:D37)</f>
        <v>0.11805555555555558</v>
      </c>
      <c r="E38" s="49"/>
      <c r="F38" s="49"/>
      <c r="G38" s="52">
        <f t="shared" si="0"/>
        <v>10.23</v>
      </c>
    </row>
    <row r="40" spans="1:7" x14ac:dyDescent="0.25">
      <c r="A40" s="71"/>
      <c r="B40" s="71"/>
      <c r="C40" s="71"/>
      <c r="D40" s="71"/>
      <c r="E40" s="71"/>
      <c r="F40" s="71"/>
      <c r="G40" s="71"/>
    </row>
    <row r="41" spans="1:7" x14ac:dyDescent="0.25">
      <c r="A41" s="71"/>
      <c r="B41" s="71"/>
      <c r="C41" s="71"/>
      <c r="D41" s="71"/>
      <c r="E41" s="71"/>
      <c r="F41" s="71"/>
      <c r="G41" s="71"/>
    </row>
  </sheetData>
  <mergeCells count="1">
    <mergeCell ref="A40:G4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88E4-1A4E-4B7E-B65D-AD22B656D346}">
  <sheetPr>
    <tabColor rgb="FFFF0000"/>
  </sheetPr>
  <dimension ref="A1:G10"/>
  <sheetViews>
    <sheetView workbookViewId="0">
      <selection activeCell="J23" sqref="J23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A74-CB86-4F05-8AD6-CA6B0752E8FC}">
  <sheetPr>
    <tabColor theme="7" tint="0.39997558519241921"/>
    <pageSetUpPr fitToPage="1"/>
  </sheetPr>
  <dimension ref="A1:G40"/>
  <sheetViews>
    <sheetView topLeftCell="A4" zoomScaleNormal="100" workbookViewId="0">
      <selection activeCell="D40" sqref="D40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222</v>
      </c>
      <c r="D5" s="7">
        <v>0.22916666666666666</v>
      </c>
      <c r="E5" s="27">
        <v>44952.104166666664</v>
      </c>
      <c r="F5" s="27">
        <v>44952.208333333336</v>
      </c>
      <c r="G5" s="9">
        <v>1.48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31"/>
      <c r="D9" s="29"/>
      <c r="E9" s="8"/>
      <c r="F9" s="8"/>
      <c r="G9" s="16"/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4335</v>
      </c>
      <c r="D13" s="29">
        <v>9.0277777777777776E-2</v>
      </c>
      <c r="E13" s="8">
        <v>45066.784722222219</v>
      </c>
      <c r="F13" s="8">
        <v>45066.875</v>
      </c>
      <c r="G13" s="16">
        <v>1.66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1">
        <v>4476</v>
      </c>
      <c r="D15" s="29">
        <v>6.25E-2</v>
      </c>
      <c r="E15" s="8">
        <v>45091.725694444445</v>
      </c>
      <c r="F15" s="8">
        <v>45092.0625</v>
      </c>
      <c r="G15" s="16">
        <v>1.0900000000000001</v>
      </c>
    </row>
    <row r="16" spans="1:7" s="6" customFormat="1" x14ac:dyDescent="0.25">
      <c r="A16" s="2"/>
      <c r="B16" s="9" t="s">
        <v>46</v>
      </c>
      <c r="C16" s="31">
        <v>1553</v>
      </c>
      <c r="D16" s="29">
        <v>2.4305555555555556E-2</v>
      </c>
      <c r="E16" s="8">
        <v>45103.770833333336</v>
      </c>
      <c r="F16" s="8">
        <v>45103.961805555555</v>
      </c>
      <c r="G16" s="16">
        <v>0.64</v>
      </c>
    </row>
    <row r="17" spans="1:7" s="6" customFormat="1" x14ac:dyDescent="0.25">
      <c r="A17" s="2"/>
      <c r="B17" s="9"/>
      <c r="C17" s="3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31">
        <v>29</v>
      </c>
      <c r="D18" s="32">
        <v>3.472222222222222E-3</v>
      </c>
      <c r="E18" s="8">
        <v>45110.135416666664</v>
      </c>
      <c r="F18" s="8">
        <v>45110.138888888891</v>
      </c>
      <c r="G18" s="35">
        <v>0.91</v>
      </c>
    </row>
    <row r="19" spans="1:7" x14ac:dyDescent="0.25">
      <c r="A19" s="2"/>
      <c r="B19" s="9" t="s">
        <v>46</v>
      </c>
      <c r="C19" s="31">
        <v>10146</v>
      </c>
      <c r="D19" s="32">
        <v>7.2916666666666671E-2</v>
      </c>
      <c r="E19" s="8">
        <v>45117.392361111109</v>
      </c>
      <c r="F19" s="8">
        <v>45117.465277777781</v>
      </c>
      <c r="G19" s="35">
        <v>1.7</v>
      </c>
    </row>
    <row r="20" spans="1:7" x14ac:dyDescent="0.25">
      <c r="A20" s="2"/>
      <c r="B20" s="9" t="s">
        <v>47</v>
      </c>
      <c r="C20" s="31">
        <v>11375</v>
      </c>
      <c r="D20" s="32">
        <v>4.8611111111111112E-2</v>
      </c>
      <c r="E20" s="8">
        <v>45120.909722222219</v>
      </c>
      <c r="F20" s="8">
        <v>45120.958333333336</v>
      </c>
      <c r="G20" s="35">
        <v>1.53</v>
      </c>
    </row>
    <row r="21" spans="1:7" x14ac:dyDescent="0.25">
      <c r="A21" s="2"/>
      <c r="B21" s="9" t="s">
        <v>48</v>
      </c>
      <c r="C21" s="31">
        <v>13488</v>
      </c>
      <c r="D21" s="32">
        <v>0.13194444444444445</v>
      </c>
      <c r="E21" s="8">
        <v>45123.336805555555</v>
      </c>
      <c r="F21" s="8">
        <v>45123.46875</v>
      </c>
      <c r="G21" s="35">
        <v>2.0299999999999998</v>
      </c>
    </row>
    <row r="22" spans="1:7" x14ac:dyDescent="0.25">
      <c r="A22" s="2"/>
      <c r="B22" s="9"/>
      <c r="C22" s="31"/>
      <c r="D22" s="32">
        <v>0.1076388888888889</v>
      </c>
      <c r="E22" s="8">
        <v>45128.614583333336</v>
      </c>
      <c r="F22" s="8">
        <v>45128.722222222219</v>
      </c>
      <c r="G22" s="35">
        <v>4.54</v>
      </c>
    </row>
    <row r="23" spans="1:7" x14ac:dyDescent="0.25">
      <c r="A23" s="2"/>
      <c r="B23" s="9" t="s">
        <v>49</v>
      </c>
      <c r="C23" s="31">
        <v>78159</v>
      </c>
      <c r="D23" s="33">
        <v>0.12152777777777778</v>
      </c>
      <c r="E23" s="8">
        <v>45128.784722222219</v>
      </c>
      <c r="F23" s="8">
        <v>45128.90625</v>
      </c>
      <c r="G23" s="35"/>
    </row>
    <row r="24" spans="1:7" x14ac:dyDescent="0.25">
      <c r="A24" s="2"/>
      <c r="B24" s="9" t="s">
        <v>50</v>
      </c>
      <c r="C24" s="31">
        <v>7077</v>
      </c>
      <c r="D24" s="32">
        <v>2.7777777777777776E-2</v>
      </c>
      <c r="E24" s="8">
        <v>45131.652777777781</v>
      </c>
      <c r="F24" s="8">
        <v>45131.680555555555</v>
      </c>
      <c r="G24" s="35">
        <v>0.88</v>
      </c>
    </row>
    <row r="25" spans="1:7" x14ac:dyDescent="0.25">
      <c r="A25" s="2"/>
      <c r="B25" s="9" t="s">
        <v>54</v>
      </c>
      <c r="C25" s="31">
        <v>907</v>
      </c>
      <c r="D25" s="32">
        <v>1.7361111111111112E-2</v>
      </c>
      <c r="E25" s="8">
        <v>45136.78125</v>
      </c>
      <c r="F25" s="8">
        <v>45136.798611111109</v>
      </c>
      <c r="G25" s="35">
        <v>0.3</v>
      </c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29</v>
      </c>
      <c r="B27" s="9" t="s">
        <v>22</v>
      </c>
      <c r="C27" s="31">
        <v>5307</v>
      </c>
      <c r="D27" s="29">
        <v>3.4722222222222224E-2</v>
      </c>
      <c r="E27" s="8">
        <v>45156.361111111109</v>
      </c>
      <c r="F27" s="8">
        <v>45156.395833333336</v>
      </c>
      <c r="G27" s="16">
        <v>0.74</v>
      </c>
    </row>
    <row r="28" spans="1:7" x14ac:dyDescent="0.25">
      <c r="A28" s="2"/>
      <c r="B28" s="9" t="s">
        <v>46</v>
      </c>
      <c r="C28" s="31">
        <v>484</v>
      </c>
      <c r="D28" s="29">
        <v>1.0416666666666666E-2</v>
      </c>
      <c r="E28" s="8">
        <v>45163.243055555555</v>
      </c>
      <c r="F28" s="8">
        <v>45163.253472222219</v>
      </c>
      <c r="G28" s="13">
        <v>0.93</v>
      </c>
    </row>
    <row r="29" spans="1:7" x14ac:dyDescent="0.25">
      <c r="A29" s="2"/>
      <c r="B29" s="9" t="s">
        <v>47</v>
      </c>
      <c r="C29" s="31">
        <v>683</v>
      </c>
      <c r="D29" s="29">
        <v>1.3888888888888888E-2</v>
      </c>
      <c r="E29" s="8">
        <v>45168.402777777781</v>
      </c>
      <c r="F29" s="8">
        <v>45168.416666666664</v>
      </c>
      <c r="G29" s="13">
        <v>0.66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31">
        <v>19650</v>
      </c>
      <c r="D31" s="29">
        <v>6.25E-2</v>
      </c>
      <c r="E31" s="8">
        <v>45177.777777777781</v>
      </c>
      <c r="F31" s="8">
        <v>45177.840277777781</v>
      </c>
      <c r="G31" s="16">
        <v>1.38</v>
      </c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701</v>
      </c>
      <c r="D37" s="29">
        <v>2.7777777777777776E-2</v>
      </c>
      <c r="E37" s="8">
        <v>45278.461805555555</v>
      </c>
      <c r="F37" s="8">
        <v>45278.489583333336</v>
      </c>
      <c r="G37" s="16">
        <v>1.1599999999999999</v>
      </c>
    </row>
    <row r="38" spans="1:7" s="34" customFormat="1" x14ac:dyDescent="0.25">
      <c r="C38" s="44">
        <f>SUM(C5:C37)</f>
        <v>158592</v>
      </c>
      <c r="D38" s="41">
        <f>SUM(D5:D37)</f>
        <v>1.0868055555555554</v>
      </c>
      <c r="E38" s="44"/>
      <c r="F38" s="44"/>
      <c r="G38" s="45">
        <f t="shared" ref="G38" si="0">SUM(G5:G37)</f>
        <v>21.629999999999995</v>
      </c>
    </row>
    <row r="40" spans="1:7" x14ac:dyDescent="0.25">
      <c r="C40" s="43">
        <f>C38+'7th&amp;L 2023'!C45+'Avenue A 2023'!C38</f>
        <v>1523244</v>
      </c>
      <c r="D40" s="41">
        <f>D38+'7th&amp;L 2023'!D45+'Avenue A 2023'!D38</f>
        <v>1.8993055555555554</v>
      </c>
      <c r="G40" s="46">
        <f>G38+'7th&amp;L 2023'!G45+'Avenue A 2023'!G38</f>
        <v>54.429999999999993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61B2-3C84-435C-BB16-FCE91880280C}">
  <sheetPr>
    <tabColor theme="7" tint="0.39997558519241921"/>
    <pageSetUpPr fitToPage="1"/>
  </sheetPr>
  <dimension ref="A1:G45"/>
  <sheetViews>
    <sheetView zoomScaleNormal="100" workbookViewId="0">
      <pane ySplit="4" topLeftCell="A20" activePane="bottomLeft" state="frozen"/>
      <selection activeCell="I34" sqref="I34"/>
      <selection pane="bottomLeft" activeCell="D36" sqref="D36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584</v>
      </c>
      <c r="D13" s="29">
        <v>1.7361111111111112E-2</v>
      </c>
      <c r="E13" s="8">
        <v>45047.045138888891</v>
      </c>
      <c r="F13" s="8">
        <v>45047.0625</v>
      </c>
      <c r="G13" s="16">
        <v>0.75</v>
      </c>
    </row>
    <row r="14" spans="1:7" s="6" customFormat="1" x14ac:dyDescent="0.25">
      <c r="A14" s="2"/>
      <c r="B14" s="9" t="s">
        <v>46</v>
      </c>
      <c r="C14" s="39">
        <v>10402</v>
      </c>
      <c r="D14" s="29">
        <v>0.10069444444444443</v>
      </c>
      <c r="E14" s="8">
        <v>45066.739583333336</v>
      </c>
      <c r="F14" s="8">
        <v>45066.840277777781</v>
      </c>
      <c r="G14" s="16">
        <v>1.66</v>
      </c>
    </row>
    <row r="15" spans="1:7" s="6" customFormat="1" x14ac:dyDescent="0.25">
      <c r="A15" s="2"/>
      <c r="B15" s="9"/>
      <c r="C15" s="39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9">
        <v>20251</v>
      </c>
      <c r="D16" s="29">
        <v>4.8611111111111112E-2</v>
      </c>
      <c r="E16" s="8">
        <v>45091.684027777781</v>
      </c>
      <c r="F16" s="8">
        <v>45092.027777777781</v>
      </c>
      <c r="G16" s="16">
        <v>1.0900000000000001</v>
      </c>
    </row>
    <row r="17" spans="1:7" s="6" customFormat="1" x14ac:dyDescent="0.25">
      <c r="A17" s="2"/>
      <c r="B17" s="9" t="s">
        <v>46</v>
      </c>
      <c r="C17" s="39">
        <v>11074</v>
      </c>
      <c r="D17" s="29">
        <v>2.4305555555555556E-2</v>
      </c>
      <c r="E17" s="8">
        <v>45103.729166666664</v>
      </c>
      <c r="F17" s="8">
        <v>45103.916666666664</v>
      </c>
      <c r="G17" s="16">
        <v>0.64</v>
      </c>
    </row>
    <row r="18" spans="1:7" s="6" customFormat="1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28</v>
      </c>
      <c r="B19" s="9"/>
      <c r="C19" s="39"/>
      <c r="D19" s="29"/>
      <c r="E19" s="8"/>
      <c r="F19" s="8"/>
      <c r="G19" s="16"/>
    </row>
    <row r="20" spans="1:7" x14ac:dyDescent="0.25">
      <c r="A20" s="2"/>
      <c r="B20" s="9" t="s">
        <v>22</v>
      </c>
      <c r="C20" s="39">
        <v>71</v>
      </c>
      <c r="D20" s="29">
        <v>6.9444444444444441E-3</v>
      </c>
      <c r="E20" s="8">
        <v>45117.378472222219</v>
      </c>
      <c r="F20" s="8">
        <v>45117.385416666664</v>
      </c>
      <c r="G20" s="35">
        <v>1.7</v>
      </c>
    </row>
    <row r="21" spans="1:7" x14ac:dyDescent="0.25">
      <c r="A21" s="2"/>
      <c r="B21" s="9" t="s">
        <v>46</v>
      </c>
      <c r="C21" s="39">
        <v>33519</v>
      </c>
      <c r="D21" s="29">
        <v>2.7777777777777776E-2</v>
      </c>
      <c r="E21" s="8">
        <v>45120.888888888891</v>
      </c>
      <c r="F21" s="8">
        <v>45120.916666666664</v>
      </c>
      <c r="G21" s="35">
        <v>1.53</v>
      </c>
    </row>
    <row r="22" spans="1:7" x14ac:dyDescent="0.25">
      <c r="A22" s="2"/>
      <c r="B22" s="9" t="s">
        <v>47</v>
      </c>
      <c r="C22" s="39">
        <v>15705</v>
      </c>
      <c r="D22" s="29">
        <v>6.9444444444444441E-3</v>
      </c>
      <c r="E22" s="8">
        <v>45123.267361111109</v>
      </c>
      <c r="F22" s="8">
        <v>45123.274305555555</v>
      </c>
      <c r="G22" s="35">
        <v>2.0299999999999998</v>
      </c>
    </row>
    <row r="23" spans="1:7" x14ac:dyDescent="0.25">
      <c r="A23" s="2"/>
      <c r="B23" s="9"/>
      <c r="C23" s="39"/>
      <c r="D23" s="29">
        <v>3.472222222222222E-3</v>
      </c>
      <c r="E23" s="8">
        <v>45123.28125</v>
      </c>
      <c r="F23" s="8">
        <v>45123.284722222219</v>
      </c>
      <c r="G23" s="35"/>
    </row>
    <row r="24" spans="1:7" x14ac:dyDescent="0.25">
      <c r="A24" s="2"/>
      <c r="B24" s="9"/>
      <c r="C24" s="39"/>
      <c r="D24" s="29">
        <v>5.2083333333333336E-2</v>
      </c>
      <c r="E24" s="8">
        <v>45123.3125</v>
      </c>
      <c r="F24" s="8">
        <v>45123.364583333336</v>
      </c>
      <c r="G24" s="35"/>
    </row>
    <row r="25" spans="1:7" x14ac:dyDescent="0.25">
      <c r="A25" s="2"/>
      <c r="B25" s="9"/>
      <c r="C25" s="39"/>
      <c r="D25" s="29">
        <v>3.472222222222222E-3</v>
      </c>
      <c r="E25" s="8">
        <v>45123.395833333336</v>
      </c>
      <c r="F25" s="8">
        <v>45123.395833333336</v>
      </c>
      <c r="G25" s="35"/>
    </row>
    <row r="26" spans="1:7" x14ac:dyDescent="0.25">
      <c r="A26" s="2"/>
      <c r="B26" s="9"/>
      <c r="C26" s="39"/>
      <c r="D26" s="29">
        <v>1.0416666666666666E-2</v>
      </c>
      <c r="E26" s="8">
        <v>45123.427083333336</v>
      </c>
      <c r="F26" s="8">
        <v>45123.4375</v>
      </c>
      <c r="G26" s="35"/>
    </row>
    <row r="27" spans="1:7" x14ac:dyDescent="0.25">
      <c r="A27" s="2"/>
      <c r="B27" s="9" t="s">
        <v>48</v>
      </c>
      <c r="C27" s="39">
        <v>132883</v>
      </c>
      <c r="D27" s="29">
        <v>9.0277777777777776E-2</v>
      </c>
      <c r="E27" s="8">
        <v>45128.583333333336</v>
      </c>
      <c r="F27" s="8">
        <v>45128.673611111109</v>
      </c>
      <c r="G27" s="35">
        <v>4.54</v>
      </c>
    </row>
    <row r="28" spans="1:7" x14ac:dyDescent="0.25">
      <c r="A28" s="2"/>
      <c r="B28" s="9"/>
      <c r="C28" s="39"/>
      <c r="D28" s="29">
        <v>3.8194444444444441E-2</v>
      </c>
      <c r="E28" s="8">
        <v>45128.770833333336</v>
      </c>
      <c r="F28" s="8">
        <v>45128.809027777781</v>
      </c>
      <c r="G28" s="35"/>
    </row>
    <row r="29" spans="1:7" x14ac:dyDescent="0.25">
      <c r="A29" s="2"/>
      <c r="B29" s="9"/>
      <c r="C29" s="39"/>
      <c r="D29" s="29">
        <v>1.3888888888888888E-2</v>
      </c>
      <c r="E29" s="8">
        <v>45128.829861111109</v>
      </c>
      <c r="F29" s="8">
        <v>45128.84375</v>
      </c>
      <c r="G29" s="35"/>
    </row>
    <row r="30" spans="1:7" x14ac:dyDescent="0.25">
      <c r="A30" s="2"/>
      <c r="B30" s="9" t="s">
        <v>49</v>
      </c>
      <c r="C30" s="39">
        <v>2704</v>
      </c>
      <c r="D30" s="29">
        <v>1.3888888888888888E-2</v>
      </c>
      <c r="E30" s="8">
        <v>45131.621527777781</v>
      </c>
      <c r="F30" s="8">
        <v>45131.635416666664</v>
      </c>
      <c r="G30" s="35">
        <v>0.88</v>
      </c>
    </row>
    <row r="31" spans="1:7" x14ac:dyDescent="0.25">
      <c r="A31" s="2"/>
      <c r="B31" s="9" t="s">
        <v>50</v>
      </c>
      <c r="C31" s="39">
        <v>1538</v>
      </c>
      <c r="D31" s="29">
        <v>1.0416666666666666E-2</v>
      </c>
      <c r="E31" s="8">
        <v>45136.75</v>
      </c>
      <c r="F31" s="8">
        <v>45136.760416666664</v>
      </c>
      <c r="G31" s="35">
        <v>0.3</v>
      </c>
    </row>
    <row r="32" spans="1:7" x14ac:dyDescent="0.25">
      <c r="A32" s="2"/>
      <c r="B32" s="9"/>
      <c r="C32" s="9"/>
      <c r="D32" s="29"/>
      <c r="E32" s="8"/>
      <c r="F32" s="8"/>
      <c r="G32" s="16"/>
    </row>
    <row r="33" spans="1:7" x14ac:dyDescent="0.25">
      <c r="A33" s="2" t="s">
        <v>29</v>
      </c>
      <c r="B33" s="9" t="s">
        <v>22</v>
      </c>
      <c r="C33" s="28">
        <v>20437</v>
      </c>
      <c r="D33" s="29">
        <v>1.3888888888888888E-2</v>
      </c>
      <c r="E33" s="8">
        <v>45156.333333333336</v>
      </c>
      <c r="F33" s="8">
        <v>45156.347222222219</v>
      </c>
      <c r="G33" s="16">
        <v>0.74</v>
      </c>
    </row>
    <row r="34" spans="1:7" x14ac:dyDescent="0.25">
      <c r="A34" s="2"/>
      <c r="B34" s="9" t="s">
        <v>46</v>
      </c>
      <c r="C34" s="28">
        <v>2128</v>
      </c>
      <c r="D34" s="29">
        <v>1.3888888888888888E-2</v>
      </c>
      <c r="E34" s="8">
        <v>45163.208333333336</v>
      </c>
      <c r="F34" s="8">
        <v>45163.21875</v>
      </c>
      <c r="G34" s="13">
        <v>0.93</v>
      </c>
    </row>
    <row r="35" spans="1:7" x14ac:dyDescent="0.25">
      <c r="A35" s="2"/>
      <c r="B35" s="9"/>
      <c r="C35" s="28"/>
      <c r="D35" s="29">
        <v>3.472222222222222E-3</v>
      </c>
      <c r="E35" s="8">
        <v>45163.336805555555</v>
      </c>
      <c r="F35" s="8">
        <v>45163.340277777781</v>
      </c>
      <c r="G35" s="13"/>
    </row>
    <row r="36" spans="1:7" x14ac:dyDescent="0.25">
      <c r="A36" s="2"/>
      <c r="B36" s="9" t="s">
        <v>47</v>
      </c>
      <c r="C36" s="28">
        <v>792</v>
      </c>
      <c r="D36" s="29">
        <v>1.0416666666666666E-2</v>
      </c>
      <c r="E36" s="8">
        <v>45168.371527777781</v>
      </c>
      <c r="F36" s="8">
        <v>45168.381944444445</v>
      </c>
      <c r="G36" s="13">
        <v>0.66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22</v>
      </c>
      <c r="C38" s="28">
        <v>54715</v>
      </c>
      <c r="D38" s="29">
        <v>4.8611111111111112E-2</v>
      </c>
      <c r="E38" s="8">
        <v>45177.75</v>
      </c>
      <c r="F38" s="8">
        <v>45177.798611111109</v>
      </c>
      <c r="G38" s="13">
        <v>1.38</v>
      </c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39</v>
      </c>
      <c r="C40" s="28"/>
      <c r="D40" s="29"/>
      <c r="E40" s="8"/>
      <c r="F40" s="8"/>
      <c r="G40" s="16"/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39</v>
      </c>
      <c r="C44" s="9"/>
      <c r="D44" s="29"/>
      <c r="E44" s="8"/>
      <c r="F44" s="30"/>
      <c r="G44" s="16"/>
    </row>
    <row r="45" spans="1:7" s="34" customFormat="1" x14ac:dyDescent="0.25">
      <c r="C45" s="40">
        <f>SUM(C5:C44)</f>
        <v>306803</v>
      </c>
      <c r="D45" s="41">
        <f t="shared" ref="D45:G45" si="0">SUM(D5:D44)</f>
        <v>0.55902777777777779</v>
      </c>
      <c r="G45" s="34">
        <f t="shared" si="0"/>
        <v>18.830000000000002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E77F-66E3-4424-B963-78951EA477E9}">
  <sheetPr>
    <tabColor theme="7" tint="0.39997558519241921"/>
    <pageSetUpPr fitToPage="1"/>
  </sheetPr>
  <dimension ref="A1:G41"/>
  <sheetViews>
    <sheetView topLeftCell="A7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0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9"/>
      <c r="D13" s="29"/>
      <c r="E13" s="8"/>
      <c r="F13" s="8"/>
      <c r="G13" s="16"/>
    </row>
    <row r="14" spans="1:7" s="6" customFormat="1" x14ac:dyDescent="0.25">
      <c r="A14" s="2"/>
      <c r="B14" s="9"/>
      <c r="C14" s="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11">
        <v>7</v>
      </c>
      <c r="D15" s="29">
        <v>3.472222222222222E-3</v>
      </c>
      <c r="E15" s="8">
        <v>45092.013888888891</v>
      </c>
      <c r="F15" s="8">
        <v>45092.017361111109</v>
      </c>
      <c r="G15" s="16">
        <v>0.23</v>
      </c>
    </row>
    <row r="16" spans="1:7" s="6" customFormat="1" x14ac:dyDescent="0.25">
      <c r="A16" s="2"/>
      <c r="B16" s="9" t="s">
        <v>46</v>
      </c>
      <c r="C16" s="11">
        <v>11</v>
      </c>
      <c r="D16" s="29">
        <v>3.472222222222222E-3</v>
      </c>
      <c r="E16" s="8">
        <v>45103.920138888891</v>
      </c>
      <c r="F16" s="8">
        <v>45103.923611111109</v>
      </c>
      <c r="G16" s="16">
        <v>0.64</v>
      </c>
    </row>
    <row r="17" spans="1:7" s="6" customFormat="1" x14ac:dyDescent="0.25">
      <c r="A17" s="2"/>
      <c r="B17" s="9"/>
      <c r="C17" s="1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11">
        <v>1351</v>
      </c>
      <c r="D18" s="29">
        <v>6.9444444444444441E-3</v>
      </c>
      <c r="E18" s="8">
        <v>45117.378472222219</v>
      </c>
      <c r="F18" s="8">
        <v>45117.385416666664</v>
      </c>
      <c r="G18" s="35">
        <v>1.7</v>
      </c>
    </row>
    <row r="19" spans="1:7" x14ac:dyDescent="0.25">
      <c r="A19" s="2"/>
      <c r="B19" s="9"/>
      <c r="C19" s="11"/>
      <c r="D19" s="29">
        <v>6.9444444444444441E-3</v>
      </c>
      <c r="E19" s="8">
        <v>45117.40625</v>
      </c>
      <c r="F19" s="8">
        <v>45117.413194444445</v>
      </c>
      <c r="G19" s="35"/>
    </row>
    <row r="20" spans="1:7" x14ac:dyDescent="0.25">
      <c r="A20" s="2"/>
      <c r="B20" s="9" t="s">
        <v>46</v>
      </c>
      <c r="C20" s="11">
        <v>131396</v>
      </c>
      <c r="D20" s="29">
        <v>2.4305555555555556E-2</v>
      </c>
      <c r="E20" s="8">
        <v>45120.888888888891</v>
      </c>
      <c r="F20" s="8">
        <v>45120.913194444445</v>
      </c>
      <c r="G20" s="35">
        <v>1.53</v>
      </c>
    </row>
    <row r="21" spans="1:7" x14ac:dyDescent="0.25">
      <c r="A21" s="2"/>
      <c r="B21" s="9" t="s">
        <v>47</v>
      </c>
      <c r="C21" s="11">
        <v>24456</v>
      </c>
      <c r="D21" s="29">
        <v>3.472222222222222E-3</v>
      </c>
      <c r="E21" s="8">
        <v>45123.315972222219</v>
      </c>
      <c r="F21" s="8">
        <v>45123.315972222219</v>
      </c>
      <c r="G21" s="35">
        <v>2.0299999999999998</v>
      </c>
    </row>
    <row r="22" spans="1:7" x14ac:dyDescent="0.25">
      <c r="A22" s="2"/>
      <c r="B22" s="9"/>
      <c r="C22" s="11"/>
      <c r="D22" s="29">
        <v>2.4305555555555556E-2</v>
      </c>
      <c r="E22" s="8">
        <v>45123.336805555555</v>
      </c>
      <c r="F22" s="8">
        <v>45123.361111111109</v>
      </c>
      <c r="G22" s="35"/>
    </row>
    <row r="23" spans="1:7" x14ac:dyDescent="0.25">
      <c r="A23" s="2"/>
      <c r="B23" s="9" t="s">
        <v>48</v>
      </c>
      <c r="C23" s="11">
        <v>579742</v>
      </c>
      <c r="D23" s="29">
        <v>6.9444444444444434E-2</v>
      </c>
      <c r="E23" s="8">
        <v>45128.590277777781</v>
      </c>
      <c r="F23" s="8">
        <v>45128.659722222219</v>
      </c>
      <c r="G23" s="35">
        <v>4.54</v>
      </c>
    </row>
    <row r="24" spans="1:7" x14ac:dyDescent="0.25">
      <c r="A24" s="2"/>
      <c r="B24" s="9"/>
      <c r="C24" s="11"/>
      <c r="D24" s="29">
        <v>3.4722222222222224E-2</v>
      </c>
      <c r="E24" s="8">
        <v>45128.770833333336</v>
      </c>
      <c r="F24" s="8">
        <v>45128.805555555555</v>
      </c>
      <c r="G24" s="35"/>
    </row>
    <row r="25" spans="1:7" x14ac:dyDescent="0.25">
      <c r="A25" s="2"/>
      <c r="B25" s="9"/>
      <c r="C25" s="11"/>
      <c r="D25" s="29">
        <v>1.0416666666666666E-2</v>
      </c>
      <c r="E25" s="8">
        <v>45128.833333333336</v>
      </c>
      <c r="F25" s="8">
        <v>45128.84375</v>
      </c>
      <c r="G25" s="35"/>
    </row>
    <row r="26" spans="1:7" x14ac:dyDescent="0.25">
      <c r="A26" s="2"/>
      <c r="B26" s="9" t="s">
        <v>49</v>
      </c>
      <c r="C26" s="11">
        <v>8934</v>
      </c>
      <c r="D26" s="29">
        <v>6.9444444444444441E-3</v>
      </c>
      <c r="E26" s="8">
        <v>45131.625</v>
      </c>
      <c r="F26" s="8">
        <v>45131.631944444445</v>
      </c>
      <c r="G26" s="35">
        <v>0.88</v>
      </c>
    </row>
    <row r="27" spans="1:7" x14ac:dyDescent="0.25">
      <c r="A27" s="2"/>
      <c r="B27" s="9" t="s">
        <v>50</v>
      </c>
      <c r="C27" s="11">
        <v>3</v>
      </c>
      <c r="D27" s="29">
        <v>3.472222222222222E-3</v>
      </c>
      <c r="E27" s="8">
        <v>45136.753472222219</v>
      </c>
      <c r="F27" s="8">
        <v>45136.753472222219</v>
      </c>
      <c r="G27" s="35">
        <v>0.3</v>
      </c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8">
        <v>78591</v>
      </c>
      <c r="D29" s="29">
        <v>1.3888888888888888E-2</v>
      </c>
      <c r="E29" s="8">
        <v>45156.333333333336</v>
      </c>
      <c r="F29" s="8">
        <v>45156.347222222219</v>
      </c>
      <c r="G29" s="16">
        <v>0.74</v>
      </c>
    </row>
    <row r="30" spans="1:7" x14ac:dyDescent="0.25">
      <c r="A30" s="2"/>
      <c r="B30" s="9"/>
      <c r="C30" s="28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11">
        <v>233358</v>
      </c>
      <c r="D31" s="29">
        <v>4.1666666666666664E-2</v>
      </c>
      <c r="E31" s="8">
        <v>45177.75</v>
      </c>
      <c r="F31" s="8">
        <v>45177.791666666664</v>
      </c>
      <c r="G31" s="13">
        <v>1.38</v>
      </c>
    </row>
    <row r="32" spans="1:7" x14ac:dyDescent="0.25">
      <c r="A32" s="2"/>
      <c r="B32" s="9"/>
      <c r="C32" s="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28"/>
      <c r="D33" s="29"/>
      <c r="E33" s="8"/>
      <c r="F33" s="8"/>
      <c r="G33" s="16"/>
    </row>
    <row r="34" spans="1:7" x14ac:dyDescent="0.25">
      <c r="A34" s="2"/>
      <c r="B34" s="9"/>
      <c r="C34" s="28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28"/>
      <c r="D35" s="29"/>
      <c r="E35" s="8"/>
      <c r="F35" s="8"/>
      <c r="G35" s="16"/>
    </row>
    <row r="36" spans="1:7" x14ac:dyDescent="0.25">
      <c r="A36" s="2"/>
      <c r="B36" s="9"/>
      <c r="C36" s="28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9"/>
      <c r="D37" s="29"/>
      <c r="E37" s="8"/>
      <c r="F37" s="30"/>
      <c r="G37" s="16"/>
    </row>
    <row r="38" spans="1:7" s="34" customFormat="1" x14ac:dyDescent="0.25">
      <c r="C38" s="42">
        <f>SUM(C15:C37)</f>
        <v>1057849</v>
      </c>
      <c r="D38" s="41">
        <f>SUM(D5:D37)</f>
        <v>0.25347222222222221</v>
      </c>
      <c r="G38" s="34">
        <f>SUM(G5:G37)</f>
        <v>13.969999999999999</v>
      </c>
    </row>
    <row r="40" spans="1:7" x14ac:dyDescent="0.25">
      <c r="A40" s="71"/>
      <c r="B40" s="71"/>
      <c r="C40" s="71"/>
      <c r="D40" s="71"/>
      <c r="E40" s="71"/>
      <c r="F40" s="71"/>
      <c r="G40" s="71"/>
    </row>
    <row r="41" spans="1:7" x14ac:dyDescent="0.25">
      <c r="A41" s="71"/>
      <c r="B41" s="71"/>
      <c r="C41" s="71"/>
      <c r="D41" s="71"/>
      <c r="E41" s="71"/>
      <c r="F41" s="71"/>
      <c r="G41" s="71"/>
    </row>
  </sheetData>
  <mergeCells count="1">
    <mergeCell ref="A40:G41"/>
  </mergeCells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340D-F658-4130-86DB-F962AEDD927E}">
  <sheetPr>
    <tabColor theme="7" tint="0.39997558519241921"/>
  </sheetPr>
  <dimension ref="A1:G10"/>
  <sheetViews>
    <sheetView workbookViewId="0">
      <selection activeCell="I34" sqref="I3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6A8-8E40-49D6-9A50-39154BA74D1F}">
  <sheetPr>
    <tabColor theme="9"/>
  </sheetPr>
  <dimension ref="A1:G24"/>
  <sheetViews>
    <sheetView workbookViewId="0">
      <selection activeCell="D7" sqref="D7"/>
    </sheetView>
  </sheetViews>
  <sheetFormatPr defaultRowHeight="15" x14ac:dyDescent="0.25"/>
  <cols>
    <col min="1" max="1" width="11.5703125" customWidth="1"/>
    <col min="2" max="2" width="15.42578125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45</v>
      </c>
      <c r="B7" s="2" t="s">
        <v>22</v>
      </c>
      <c r="C7" s="12">
        <v>1097</v>
      </c>
      <c r="D7" s="3">
        <v>1.3888888888888888E-2</v>
      </c>
      <c r="E7" s="4">
        <v>44627.930555555555</v>
      </c>
      <c r="F7" s="4">
        <v>44627.944444444445</v>
      </c>
      <c r="G7" s="2">
        <v>0.23</v>
      </c>
    </row>
    <row r="8" spans="1:7" x14ac:dyDescent="0.25">
      <c r="A8" s="2"/>
      <c r="B8" s="2" t="s">
        <v>46</v>
      </c>
      <c r="C8" s="12">
        <v>5062</v>
      </c>
      <c r="D8" s="3">
        <v>4.1666666666666664E-2</v>
      </c>
      <c r="E8" s="4">
        <v>44651.940972222219</v>
      </c>
      <c r="F8" s="4">
        <v>44651.982638888891</v>
      </c>
      <c r="G8" s="2">
        <v>0.68</v>
      </c>
    </row>
    <row r="9" spans="1:7" x14ac:dyDescent="0.25">
      <c r="A9" s="2" t="s">
        <v>25</v>
      </c>
      <c r="B9" s="2" t="s">
        <v>22</v>
      </c>
      <c r="C9" s="2">
        <v>962</v>
      </c>
      <c r="D9" s="3">
        <v>1.3888888888888888E-2</v>
      </c>
      <c r="E9" s="4">
        <v>44659.166666666664</v>
      </c>
      <c r="F9" s="4">
        <v>44659.180555555555</v>
      </c>
      <c r="G9" s="2">
        <v>1.0900000000000001</v>
      </c>
    </row>
    <row r="10" spans="1:7" x14ac:dyDescent="0.25">
      <c r="A10" s="2"/>
      <c r="B10" s="2" t="s">
        <v>46</v>
      </c>
      <c r="C10" s="12">
        <v>2416</v>
      </c>
      <c r="D10" s="3">
        <v>3.2638888888888891E-2</v>
      </c>
      <c r="E10" s="4">
        <v>44670.206944444442</v>
      </c>
      <c r="F10" s="4">
        <v>44670.239583333336</v>
      </c>
      <c r="G10" s="2">
        <v>1.1100000000000001</v>
      </c>
    </row>
    <row r="11" spans="1:7" x14ac:dyDescent="0.25">
      <c r="A11" s="2" t="s">
        <v>26</v>
      </c>
      <c r="B11" s="2" t="s">
        <v>22</v>
      </c>
      <c r="C11" s="2">
        <v>182</v>
      </c>
      <c r="D11" s="3">
        <v>6.9444444444444441E-3</v>
      </c>
      <c r="E11" s="4">
        <v>44709.774305555555</v>
      </c>
      <c r="F11" s="4">
        <v>44709.78125</v>
      </c>
      <c r="G11" s="2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2"/>
    </row>
    <row r="13" spans="1:7" x14ac:dyDescent="0.25">
      <c r="A13" s="2" t="s">
        <v>28</v>
      </c>
      <c r="B13" s="2" t="s">
        <v>39</v>
      </c>
      <c r="C13" s="2"/>
      <c r="D13" s="2"/>
      <c r="E13" s="2"/>
      <c r="F13" s="2"/>
      <c r="G13" s="2"/>
    </row>
    <row r="14" spans="1:7" x14ac:dyDescent="0.25">
      <c r="A14" s="2" t="s">
        <v>29</v>
      </c>
      <c r="B14" s="2" t="s">
        <v>39</v>
      </c>
      <c r="C14" s="2"/>
      <c r="D14" s="2"/>
      <c r="E14" s="2"/>
      <c r="F14" s="2"/>
      <c r="G14" s="2"/>
    </row>
    <row r="15" spans="1:7" x14ac:dyDescent="0.25">
      <c r="A15" s="2" t="s">
        <v>30</v>
      </c>
      <c r="B15" s="2" t="s">
        <v>22</v>
      </c>
      <c r="C15" s="2">
        <v>797</v>
      </c>
      <c r="D15" s="15">
        <v>1.7361111111111112E-2</v>
      </c>
      <c r="E15" s="4">
        <v>44817.815972222219</v>
      </c>
      <c r="F15" s="4">
        <v>44817.833333333336</v>
      </c>
      <c r="G15" s="2">
        <v>0.6</v>
      </c>
    </row>
    <row r="16" spans="1:7" x14ac:dyDescent="0.25">
      <c r="A16" s="2"/>
      <c r="B16" s="2" t="s">
        <v>46</v>
      </c>
      <c r="C16" s="2">
        <v>22</v>
      </c>
      <c r="D16" s="15">
        <v>5.5555555555555558E-3</v>
      </c>
      <c r="E16" s="4">
        <v>44823.830555555556</v>
      </c>
      <c r="F16" s="4">
        <v>44823.836111111108</v>
      </c>
      <c r="G16" s="2">
        <v>1.0900000000000001</v>
      </c>
    </row>
    <row r="17" spans="1:7" x14ac:dyDescent="0.25">
      <c r="A17" s="2" t="s">
        <v>31</v>
      </c>
      <c r="B17" s="2" t="s">
        <v>22</v>
      </c>
      <c r="C17" s="2">
        <v>91</v>
      </c>
      <c r="D17" s="3">
        <v>6.9444444444444441E-3</v>
      </c>
      <c r="E17" s="4">
        <v>44839.402777777781</v>
      </c>
      <c r="F17" s="4">
        <v>44839.409722222219</v>
      </c>
      <c r="G17" s="2">
        <v>0.6</v>
      </c>
    </row>
    <row r="23" spans="1:7" x14ac:dyDescent="0.25">
      <c r="A23" s="71"/>
      <c r="B23" s="71"/>
      <c r="C23" s="71"/>
      <c r="D23" s="71"/>
      <c r="E23" s="71"/>
      <c r="F23" s="71"/>
      <c r="G23" s="71"/>
    </row>
    <row r="24" spans="1:7" x14ac:dyDescent="0.25">
      <c r="A24" s="71"/>
      <c r="B24" s="71"/>
      <c r="C24" s="71"/>
      <c r="D24" s="71"/>
      <c r="E24" s="71"/>
      <c r="F24" s="71"/>
      <c r="G24" s="71"/>
    </row>
  </sheetData>
  <mergeCells count="1">
    <mergeCell ref="A23:G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3A8-578C-4844-BE5B-37F67FFC1763}">
  <sheetPr>
    <tabColor theme="9" tint="0.59999389629810485"/>
  </sheetPr>
  <dimension ref="A1:G32"/>
  <sheetViews>
    <sheetView workbookViewId="0"/>
  </sheetViews>
  <sheetFormatPr defaultRowHeight="15" x14ac:dyDescent="0.25"/>
  <cols>
    <col min="1" max="1" width="12.7109375" customWidth="1"/>
    <col min="2" max="2" width="11.7109375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s="6" customFormat="1" x14ac:dyDescent="0.25">
      <c r="A6" s="2" t="s">
        <v>23</v>
      </c>
      <c r="B6" s="2" t="s">
        <v>22</v>
      </c>
      <c r="C6" s="12">
        <v>5380</v>
      </c>
      <c r="D6" s="15">
        <v>0.26041666666666669</v>
      </c>
      <c r="E6" s="4">
        <v>44596.107638888891</v>
      </c>
      <c r="F6" s="4">
        <v>44596.368055555555</v>
      </c>
      <c r="G6" s="16">
        <v>1.19</v>
      </c>
    </row>
    <row r="7" spans="1:7" s="6" customFormat="1" x14ac:dyDescent="0.25">
      <c r="A7" s="2"/>
      <c r="B7" s="2" t="s">
        <v>46</v>
      </c>
      <c r="C7" s="12">
        <v>2010</v>
      </c>
      <c r="D7" s="3">
        <v>6.9444444444444441E-3</v>
      </c>
      <c r="E7" s="4">
        <v>44610.277777777781</v>
      </c>
      <c r="F7" s="4">
        <v>44610.284722222219</v>
      </c>
      <c r="G7" s="16">
        <v>0.16</v>
      </c>
    </row>
    <row r="8" spans="1:7" s="6" customFormat="1" x14ac:dyDescent="0.25">
      <c r="A8" s="2"/>
      <c r="B8" s="2" t="s">
        <v>47</v>
      </c>
      <c r="C8" s="2">
        <v>712</v>
      </c>
      <c r="D8" s="3">
        <v>0.10416666666666667</v>
      </c>
      <c r="E8" s="4">
        <v>44614.770833333336</v>
      </c>
      <c r="F8" s="4">
        <v>44614.875</v>
      </c>
      <c r="G8" s="16">
        <v>0.91</v>
      </c>
    </row>
    <row r="9" spans="1:7" s="6" customFormat="1" x14ac:dyDescent="0.25">
      <c r="A9" s="2" t="s">
        <v>24</v>
      </c>
      <c r="B9" s="2" t="s">
        <v>22</v>
      </c>
      <c r="C9" s="12">
        <v>2809</v>
      </c>
      <c r="D9" s="3">
        <v>1.7361111111111112E-2</v>
      </c>
      <c r="E9" s="4">
        <v>44627.895833333336</v>
      </c>
      <c r="F9" s="4">
        <v>44627.913194444445</v>
      </c>
      <c r="G9" s="16">
        <v>0.53</v>
      </c>
    </row>
    <row r="10" spans="1:7" s="6" customFormat="1" x14ac:dyDescent="0.25">
      <c r="A10" s="2"/>
      <c r="B10" s="2" t="s">
        <v>46</v>
      </c>
      <c r="C10" s="2">
        <v>295</v>
      </c>
      <c r="D10" s="3">
        <v>6.9444444444444441E-3</v>
      </c>
      <c r="E10" s="4">
        <v>44639.927083333336</v>
      </c>
      <c r="F10" s="4">
        <v>44639.934027777781</v>
      </c>
      <c r="G10" s="16">
        <v>0.81</v>
      </c>
    </row>
    <row r="11" spans="1:7" s="6" customFormat="1" x14ac:dyDescent="0.25">
      <c r="A11" s="2"/>
      <c r="B11" s="2" t="s">
        <v>47</v>
      </c>
      <c r="C11" s="12">
        <v>1077</v>
      </c>
      <c r="D11" s="3">
        <v>4.5138888888888888E-2</v>
      </c>
      <c r="E11" s="4">
        <v>44651.909722222219</v>
      </c>
      <c r="F11" s="4">
        <v>44651.954861111109</v>
      </c>
      <c r="G11" s="16">
        <v>0.68</v>
      </c>
    </row>
    <row r="12" spans="1:7" s="6" customFormat="1" x14ac:dyDescent="0.25">
      <c r="A12" s="2" t="s">
        <v>25</v>
      </c>
      <c r="B12" s="2" t="s">
        <v>22</v>
      </c>
      <c r="C12" s="12">
        <v>2734</v>
      </c>
      <c r="D12" s="3">
        <v>0.10416666666666667</v>
      </c>
      <c r="E12" s="4">
        <v>44659.052083333336</v>
      </c>
      <c r="F12" s="4">
        <v>44659.15625</v>
      </c>
      <c r="G12" s="16">
        <v>1.0900000000000001</v>
      </c>
    </row>
    <row r="13" spans="1:7" s="6" customFormat="1" x14ac:dyDescent="0.25">
      <c r="A13" s="2"/>
      <c r="B13" s="2" t="s">
        <v>46</v>
      </c>
      <c r="C13" s="2">
        <v>704</v>
      </c>
      <c r="D13" s="3">
        <v>3.8194444444444441E-2</v>
      </c>
      <c r="E13" s="4">
        <v>44670.177083333336</v>
      </c>
      <c r="F13" s="4">
        <v>44670.215277777781</v>
      </c>
      <c r="G13" s="16">
        <v>1.1100000000000001</v>
      </c>
    </row>
    <row r="14" spans="1:7" s="6" customFormat="1" x14ac:dyDescent="0.25">
      <c r="A14" s="2" t="s">
        <v>26</v>
      </c>
      <c r="B14" s="2" t="s">
        <v>22</v>
      </c>
      <c r="C14" s="2">
        <v>128</v>
      </c>
      <c r="D14" s="3">
        <v>6.9444444444444441E-3</v>
      </c>
      <c r="E14" s="4">
        <v>44709.739583333336</v>
      </c>
      <c r="F14" s="4">
        <v>44709.746527777781</v>
      </c>
      <c r="G14" s="16">
        <v>0.6</v>
      </c>
    </row>
    <row r="15" spans="1:7" s="6" customFormat="1" x14ac:dyDescent="0.25">
      <c r="A15" s="2" t="s">
        <v>27</v>
      </c>
      <c r="B15" s="2" t="s">
        <v>39</v>
      </c>
      <c r="C15" s="2"/>
      <c r="D15" s="3"/>
      <c r="E15" s="4"/>
      <c r="F15" s="4"/>
      <c r="G15" s="16"/>
    </row>
    <row r="16" spans="1:7" x14ac:dyDescent="0.25">
      <c r="A16" s="2" t="s">
        <v>28</v>
      </c>
      <c r="B16" s="2" t="s">
        <v>39</v>
      </c>
      <c r="C16" s="2"/>
      <c r="D16" s="3"/>
      <c r="E16" s="4"/>
      <c r="F16" s="4"/>
      <c r="G16" s="16"/>
    </row>
    <row r="17" spans="1:7" x14ac:dyDescent="0.25">
      <c r="A17" s="2" t="s">
        <v>29</v>
      </c>
      <c r="B17" s="2" t="s">
        <v>22</v>
      </c>
      <c r="C17" s="12">
        <v>2080</v>
      </c>
      <c r="D17" s="3">
        <v>6.9444444444444441E-3</v>
      </c>
      <c r="E17" s="4">
        <v>44795.732638888891</v>
      </c>
      <c r="F17" s="4">
        <v>44795.739583333336</v>
      </c>
      <c r="G17" s="16">
        <v>1.97</v>
      </c>
    </row>
    <row r="18" spans="1:7" x14ac:dyDescent="0.25">
      <c r="A18" s="2" t="s">
        <v>30</v>
      </c>
      <c r="B18" s="2" t="s">
        <v>22</v>
      </c>
      <c r="C18" s="2">
        <v>67</v>
      </c>
      <c r="D18" s="3">
        <v>3.472222222222222E-3</v>
      </c>
      <c r="E18" s="4">
        <v>44817.326388888891</v>
      </c>
      <c r="F18" s="4">
        <v>44817.329861111109</v>
      </c>
      <c r="G18" s="72">
        <v>0.91</v>
      </c>
    </row>
    <row r="19" spans="1:7" x14ac:dyDescent="0.25">
      <c r="A19" s="2"/>
      <c r="B19" s="2" t="s">
        <v>46</v>
      </c>
      <c r="C19" s="2">
        <v>17828</v>
      </c>
      <c r="D19" s="3">
        <v>2.4305555555555556E-2</v>
      </c>
      <c r="E19" s="4">
        <v>44817.784722222219</v>
      </c>
      <c r="F19" s="4">
        <v>44817.809027777781</v>
      </c>
      <c r="G19" s="73"/>
    </row>
    <row r="20" spans="1:7" x14ac:dyDescent="0.25">
      <c r="A20" s="2"/>
      <c r="B20" s="2" t="s">
        <v>47</v>
      </c>
      <c r="C20" s="2">
        <v>547</v>
      </c>
      <c r="D20" s="3">
        <v>3.472222222222222E-3</v>
      </c>
      <c r="E20" s="4">
        <v>44823.71875</v>
      </c>
      <c r="F20" s="4">
        <v>44823.722222222219</v>
      </c>
      <c r="G20" s="72">
        <v>1.0900000000000001</v>
      </c>
    </row>
    <row r="21" spans="1:7" x14ac:dyDescent="0.25">
      <c r="A21" s="2"/>
      <c r="B21" s="2" t="s">
        <v>48</v>
      </c>
      <c r="C21" s="2">
        <v>1698</v>
      </c>
      <c r="D21" s="3">
        <v>4.1666666666666664E-2</v>
      </c>
      <c r="E21" s="4">
        <v>44823.770833333336</v>
      </c>
      <c r="F21" s="4">
        <v>44823.8125</v>
      </c>
      <c r="G21" s="73"/>
    </row>
    <row r="22" spans="1:7" x14ac:dyDescent="0.25">
      <c r="A22" s="2"/>
      <c r="B22" s="2" t="s">
        <v>49</v>
      </c>
      <c r="C22" s="2">
        <v>56</v>
      </c>
      <c r="D22" s="3">
        <v>3.472222222222222E-3</v>
      </c>
      <c r="E22" s="4">
        <v>44826.302083333336</v>
      </c>
      <c r="F22" s="4">
        <v>44826.305555555555</v>
      </c>
      <c r="G22" s="72">
        <v>0.88</v>
      </c>
    </row>
    <row r="23" spans="1:7" x14ac:dyDescent="0.25">
      <c r="A23" s="2"/>
      <c r="B23" s="2" t="s">
        <v>50</v>
      </c>
      <c r="C23" s="2">
        <v>740</v>
      </c>
      <c r="D23" s="3">
        <v>1.3888888888888888E-2</v>
      </c>
      <c r="E23" s="4">
        <v>44826.336805555555</v>
      </c>
      <c r="F23" s="4">
        <v>44826.350694444445</v>
      </c>
      <c r="G23" s="73"/>
    </row>
    <row r="24" spans="1:7" x14ac:dyDescent="0.25">
      <c r="A24" s="2" t="s">
        <v>31</v>
      </c>
      <c r="B24" s="2" t="s">
        <v>22</v>
      </c>
      <c r="C24" s="12">
        <v>10561</v>
      </c>
      <c r="D24" s="3">
        <v>1.7361111111111112E-2</v>
      </c>
      <c r="E24" s="4">
        <v>44839.368055555555</v>
      </c>
      <c r="F24" s="4">
        <v>44839.385416666664</v>
      </c>
      <c r="G24" s="16">
        <v>8.5000000000000006E-2</v>
      </c>
    </row>
    <row r="25" spans="1:7" x14ac:dyDescent="0.25">
      <c r="A25" s="2"/>
      <c r="B25" s="2" t="s">
        <v>46</v>
      </c>
      <c r="C25" s="12">
        <v>463</v>
      </c>
      <c r="D25" s="3">
        <v>1.0416666666666666E-2</v>
      </c>
      <c r="E25" s="4">
        <v>44847.847222222219</v>
      </c>
      <c r="F25" s="4">
        <v>44847.857638888891</v>
      </c>
      <c r="G25" s="16">
        <v>0.69</v>
      </c>
    </row>
    <row r="26" spans="1:7" x14ac:dyDescent="0.25">
      <c r="A26" s="2"/>
      <c r="B26" s="2" t="s">
        <v>47</v>
      </c>
      <c r="C26" s="12">
        <v>45</v>
      </c>
      <c r="D26" s="3">
        <v>3.472222222222222E-3</v>
      </c>
      <c r="E26" s="4">
        <v>44851.902777777781</v>
      </c>
      <c r="F26" s="4">
        <v>44851.90625</v>
      </c>
      <c r="G26" s="16">
        <v>0.32</v>
      </c>
    </row>
    <row r="27" spans="1:7" x14ac:dyDescent="0.25">
      <c r="A27" s="2" t="s">
        <v>32</v>
      </c>
      <c r="B27" s="2" t="s">
        <v>22</v>
      </c>
      <c r="C27" s="12">
        <v>578</v>
      </c>
      <c r="D27" s="3">
        <v>6.9444444444444441E-3</v>
      </c>
      <c r="E27" s="4">
        <v>44876.836805555555</v>
      </c>
      <c r="F27" s="4">
        <v>44876.84375</v>
      </c>
      <c r="G27" s="16">
        <v>1.88</v>
      </c>
    </row>
    <row r="28" spans="1:7" x14ac:dyDescent="0.25">
      <c r="A28" s="2"/>
      <c r="B28" s="2" t="s">
        <v>46</v>
      </c>
      <c r="C28" s="12">
        <v>2758</v>
      </c>
      <c r="D28" s="3">
        <v>1.3888888888888888E-2</v>
      </c>
      <c r="E28" s="4">
        <v>44877.305555555555</v>
      </c>
      <c r="F28" s="4">
        <v>44877.319444444445</v>
      </c>
      <c r="G28" s="16">
        <v>0.97</v>
      </c>
    </row>
    <row r="29" spans="1:7" x14ac:dyDescent="0.25">
      <c r="A29" s="2" t="s">
        <v>33</v>
      </c>
      <c r="B29" s="2" t="s">
        <v>22</v>
      </c>
      <c r="C29" s="2">
        <v>1623</v>
      </c>
      <c r="D29" s="3">
        <v>1.3888888888888888E-2</v>
      </c>
      <c r="E29" s="4">
        <v>44918.659722222219</v>
      </c>
      <c r="F29" s="14">
        <v>44918.666666666664</v>
      </c>
      <c r="G29" s="16">
        <v>1.01</v>
      </c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1"/>
      <c r="B32" s="71"/>
      <c r="C32" s="71"/>
      <c r="D32" s="71"/>
      <c r="E32" s="71"/>
      <c r="F32" s="71"/>
      <c r="G32" s="71"/>
    </row>
  </sheetData>
  <mergeCells count="4">
    <mergeCell ref="A31:G32"/>
    <mergeCell ref="G18:G19"/>
    <mergeCell ref="G20:G21"/>
    <mergeCell ref="G22:G2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83-58CB-4696-AE50-C78A238C0821}">
  <sheetPr>
    <tabColor theme="9"/>
  </sheetPr>
  <dimension ref="A1:G28"/>
  <sheetViews>
    <sheetView workbookViewId="0"/>
  </sheetViews>
  <sheetFormatPr defaultRowHeight="15" x14ac:dyDescent="0.25"/>
  <cols>
    <col min="1" max="1" width="12.140625" customWidth="1"/>
    <col min="2" max="2" width="15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22</v>
      </c>
      <c r="C7" s="2">
        <v>596</v>
      </c>
      <c r="D7" s="3">
        <v>6.9444444444444441E-3</v>
      </c>
      <c r="E7" s="4">
        <v>44627.902777777781</v>
      </c>
      <c r="F7" s="4">
        <v>44627.909722222219</v>
      </c>
      <c r="G7" s="9">
        <v>0.53</v>
      </c>
    </row>
    <row r="8" spans="1:7" x14ac:dyDescent="0.25">
      <c r="A8" s="2"/>
      <c r="B8" s="2" t="s">
        <v>46</v>
      </c>
      <c r="C8" s="12">
        <v>25630</v>
      </c>
      <c r="D8" s="3">
        <v>3.8194444444444441E-2</v>
      </c>
      <c r="E8" s="4">
        <v>44651.909722222219</v>
      </c>
      <c r="F8" s="4">
        <v>44651.947916666664</v>
      </c>
      <c r="G8" s="9">
        <v>0.68</v>
      </c>
    </row>
    <row r="9" spans="1:7" x14ac:dyDescent="0.25">
      <c r="A9" s="2" t="s">
        <v>25</v>
      </c>
      <c r="B9" s="2" t="s">
        <v>22</v>
      </c>
      <c r="C9" s="2">
        <v>272</v>
      </c>
      <c r="D9" s="3">
        <v>3.472222222222222E-3</v>
      </c>
      <c r="E9" s="4">
        <v>44659.142361111109</v>
      </c>
      <c r="F9" s="4">
        <v>44659.145833333336</v>
      </c>
      <c r="G9" s="9">
        <v>1.0900000000000001</v>
      </c>
    </row>
    <row r="10" spans="1:7" x14ac:dyDescent="0.25">
      <c r="A10" s="2" t="s">
        <v>26</v>
      </c>
      <c r="B10" s="2" t="s">
        <v>22</v>
      </c>
      <c r="C10" s="2">
        <v>652</v>
      </c>
      <c r="D10" s="3">
        <v>3.472222222222222E-3</v>
      </c>
      <c r="E10" s="4">
        <v>44703.819444444445</v>
      </c>
      <c r="F10" s="4">
        <v>44703.822916666664</v>
      </c>
      <c r="G10" s="9">
        <v>0.53</v>
      </c>
    </row>
    <row r="11" spans="1:7" x14ac:dyDescent="0.25">
      <c r="A11" s="2"/>
      <c r="B11" s="2" t="s">
        <v>46</v>
      </c>
      <c r="C11" s="12">
        <v>70728</v>
      </c>
      <c r="D11" s="3">
        <v>1.7361111111111112E-2</v>
      </c>
      <c r="E11" s="4">
        <v>44709.739583333336</v>
      </c>
      <c r="F11" s="4">
        <v>44709.756944444445</v>
      </c>
      <c r="G11" s="9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9"/>
    </row>
    <row r="13" spans="1:7" x14ac:dyDescent="0.25">
      <c r="A13" s="2" t="s">
        <v>28</v>
      </c>
      <c r="B13" s="2" t="s">
        <v>22</v>
      </c>
      <c r="C13" s="2">
        <v>299</v>
      </c>
      <c r="D13" s="3">
        <v>3.472222222222222E-3</v>
      </c>
      <c r="E13" s="4">
        <v>44760.982638888891</v>
      </c>
      <c r="F13" s="4">
        <v>44760.986111111109</v>
      </c>
      <c r="G13" s="9">
        <v>0.86</v>
      </c>
    </row>
    <row r="14" spans="1:7" x14ac:dyDescent="0.25">
      <c r="A14" s="2" t="s">
        <v>28</v>
      </c>
      <c r="B14" s="2" t="s">
        <v>46</v>
      </c>
      <c r="C14" s="12">
        <v>2948</v>
      </c>
      <c r="D14" s="3">
        <v>6.9444444444444441E-3</v>
      </c>
      <c r="E14" s="4">
        <v>44770.809027777781</v>
      </c>
      <c r="F14" s="4">
        <v>44770.818055555559</v>
      </c>
      <c r="G14" s="9">
        <v>0.28999999999999998</v>
      </c>
    </row>
    <row r="15" spans="1:7" x14ac:dyDescent="0.25">
      <c r="A15" s="2" t="s">
        <v>29</v>
      </c>
      <c r="B15" s="2" t="s">
        <v>22</v>
      </c>
      <c r="C15" s="2">
        <v>2080</v>
      </c>
      <c r="D15" s="3">
        <v>6.9444444444444441E-3</v>
      </c>
      <c r="E15" s="4">
        <v>44795.732638888891</v>
      </c>
      <c r="F15" s="4">
        <v>44795.739583333336</v>
      </c>
      <c r="G15" s="9">
        <v>1.97</v>
      </c>
    </row>
    <row r="16" spans="1:7" x14ac:dyDescent="0.25">
      <c r="A16" s="2" t="s">
        <v>30</v>
      </c>
      <c r="B16" s="2" t="s">
        <v>22</v>
      </c>
      <c r="C16" s="2">
        <v>104118</v>
      </c>
      <c r="D16" s="3">
        <v>1.7361111111111112E-2</v>
      </c>
      <c r="E16" s="4">
        <v>44817.784722222219</v>
      </c>
      <c r="F16" s="4">
        <v>44817.802083333336</v>
      </c>
      <c r="G16" s="9">
        <v>0.91</v>
      </c>
    </row>
    <row r="17" spans="1:7" x14ac:dyDescent="0.25">
      <c r="A17" s="2"/>
      <c r="B17" s="2" t="s">
        <v>46</v>
      </c>
      <c r="C17" s="2">
        <v>270</v>
      </c>
      <c r="D17" s="3">
        <v>3.472222222222222E-3</v>
      </c>
      <c r="E17" s="4">
        <v>44823.802083333336</v>
      </c>
      <c r="F17" s="4">
        <v>44823.805555555555</v>
      </c>
      <c r="G17" s="9">
        <v>1.0900000000000001</v>
      </c>
    </row>
    <row r="18" spans="1:7" x14ac:dyDescent="0.25">
      <c r="A18" s="2" t="s">
        <v>31</v>
      </c>
      <c r="B18" s="2" t="s">
        <v>22</v>
      </c>
      <c r="C18" s="12">
        <v>49049</v>
      </c>
      <c r="D18" s="3">
        <v>2.4305555555555556E-2</v>
      </c>
      <c r="E18" s="4">
        <v>44839.364583333336</v>
      </c>
      <c r="F18" s="4">
        <v>44839.388888888891</v>
      </c>
      <c r="G18" s="72">
        <v>0.85</v>
      </c>
    </row>
    <row r="19" spans="1:7" x14ac:dyDescent="0.25">
      <c r="A19" s="2"/>
      <c r="B19" s="2" t="s">
        <v>46</v>
      </c>
      <c r="C19" s="2">
        <v>8.7469999999999999</v>
      </c>
      <c r="D19" s="3">
        <v>3.472222222222222E-3</v>
      </c>
      <c r="E19" s="4">
        <v>44839.510416666664</v>
      </c>
      <c r="F19" s="4">
        <v>44839.510416666664</v>
      </c>
      <c r="G19" s="73"/>
    </row>
    <row r="20" spans="1:7" x14ac:dyDescent="0.25">
      <c r="A20" s="2"/>
      <c r="B20" s="2" t="s">
        <v>47</v>
      </c>
      <c r="C20" s="12">
        <v>21443</v>
      </c>
      <c r="D20" s="3">
        <v>2.0833333333333332E-2</v>
      </c>
      <c r="E20" s="4">
        <v>44847.840277777781</v>
      </c>
      <c r="F20" s="4">
        <v>44847.861111111109</v>
      </c>
      <c r="G20" s="9">
        <v>0.69</v>
      </c>
    </row>
    <row r="21" spans="1:7" x14ac:dyDescent="0.25">
      <c r="A21" s="2"/>
      <c r="B21" s="2" t="s">
        <v>48</v>
      </c>
      <c r="C21" s="12">
        <v>7009</v>
      </c>
      <c r="D21" s="3">
        <v>1.3888888888888888E-2</v>
      </c>
      <c r="E21" s="4">
        <v>44851.895833333336</v>
      </c>
      <c r="F21" s="4">
        <v>44851.909722222219</v>
      </c>
      <c r="G21" s="9">
        <v>0.32</v>
      </c>
    </row>
    <row r="22" spans="1:7" x14ac:dyDescent="0.25">
      <c r="A22" s="2" t="s">
        <v>32</v>
      </c>
      <c r="B22" s="2" t="s">
        <v>22</v>
      </c>
      <c r="C22" s="12">
        <v>499</v>
      </c>
      <c r="D22" s="3">
        <v>3.472222222222222E-3</v>
      </c>
      <c r="E22" s="4">
        <v>44877.309027777781</v>
      </c>
      <c r="F22" s="4">
        <v>44877.3125</v>
      </c>
      <c r="G22" s="9">
        <v>0.97</v>
      </c>
    </row>
    <row r="23" spans="1:7" x14ac:dyDescent="0.25">
      <c r="A23" s="2" t="s">
        <v>33</v>
      </c>
      <c r="B23" s="2" t="s">
        <v>39</v>
      </c>
      <c r="C23" s="2"/>
      <c r="D23" s="3"/>
      <c r="E23" s="2"/>
      <c r="F23" s="2"/>
      <c r="G23" s="2"/>
    </row>
    <row r="27" spans="1:7" x14ac:dyDescent="0.25">
      <c r="A27" s="71"/>
      <c r="B27" s="71"/>
      <c r="C27" s="71"/>
      <c r="D27" s="71"/>
      <c r="E27" s="71"/>
      <c r="F27" s="71"/>
      <c r="G27" s="71"/>
    </row>
    <row r="28" spans="1:7" x14ac:dyDescent="0.25">
      <c r="A28" s="71"/>
      <c r="B28" s="71"/>
      <c r="C28" s="71"/>
      <c r="D28" s="71"/>
      <c r="E28" s="71"/>
      <c r="F28" s="71"/>
      <c r="G28" s="71"/>
    </row>
  </sheetData>
  <mergeCells count="2">
    <mergeCell ref="A27:G28"/>
    <mergeCell ref="G18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B953-9ED8-4E01-8F4C-BFDA84F446FC}">
  <sheetPr>
    <tabColor rgb="FFFFC000"/>
  </sheetPr>
  <dimension ref="A1:G28"/>
  <sheetViews>
    <sheetView tabSelected="1" workbookViewId="0">
      <pane ySplit="2" topLeftCell="A3" activePane="bottomLeft" state="frozen"/>
      <selection activeCell="H44" sqref="H44"/>
      <selection pane="bottomLeft" activeCell="I15" sqref="I15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63"/>
      <c r="D5" s="7"/>
      <c r="E5" s="27"/>
      <c r="F5" s="27"/>
      <c r="G5" s="9"/>
    </row>
    <row r="6" spans="1:7" s="6" customFormat="1" x14ac:dyDescent="0.25">
      <c r="A6" s="2"/>
      <c r="B6" s="9"/>
      <c r="C6" s="6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63"/>
      <c r="D7" s="7"/>
      <c r="E7" s="27"/>
      <c r="F7" s="27"/>
      <c r="G7" s="16"/>
    </row>
    <row r="8" spans="1:7" s="6" customFormat="1" x14ac:dyDescent="0.25">
      <c r="A8" s="2"/>
      <c r="B8" s="9"/>
      <c r="C8" s="63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64">
        <v>131</v>
      </c>
      <c r="D9" s="29">
        <v>3.472222222222222E-3</v>
      </c>
      <c r="E9" s="8">
        <v>46112.927083333336</v>
      </c>
      <c r="F9" s="8">
        <v>46112.930555555555</v>
      </c>
      <c r="G9" s="16">
        <v>0.98</v>
      </c>
    </row>
    <row r="10" spans="1:7" s="6" customFormat="1" x14ac:dyDescent="0.25">
      <c r="A10" s="2"/>
      <c r="B10" s="37"/>
      <c r="C10" s="65"/>
      <c r="D10" s="37"/>
      <c r="E10" s="37"/>
      <c r="F10" s="37"/>
      <c r="G10" s="37"/>
    </row>
    <row r="11" spans="1:7" s="6" customFormat="1" x14ac:dyDescent="0.25">
      <c r="A11" s="2" t="s">
        <v>25</v>
      </c>
      <c r="B11" s="9" t="s">
        <v>39</v>
      </c>
      <c r="C11" s="63"/>
      <c r="D11" s="29"/>
      <c r="E11" s="8"/>
      <c r="F11" s="8"/>
      <c r="G11" s="16"/>
    </row>
    <row r="12" spans="1:7" s="6" customFormat="1" x14ac:dyDescent="0.25">
      <c r="A12" s="2"/>
      <c r="B12" s="9"/>
      <c r="C12" s="63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64"/>
      <c r="D13" s="29"/>
      <c r="E13" s="8"/>
      <c r="F13" s="8"/>
      <c r="G13" s="16"/>
    </row>
    <row r="14" spans="1:7" s="6" customFormat="1" x14ac:dyDescent="0.25">
      <c r="A14" s="2"/>
      <c r="B14" s="9"/>
      <c r="C14" s="66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63"/>
      <c r="D15" s="29"/>
      <c r="E15" s="8"/>
      <c r="F15" s="8"/>
      <c r="G15" s="16"/>
    </row>
    <row r="16" spans="1:7" s="6" customFormat="1" x14ac:dyDescent="0.25">
      <c r="A16" s="2"/>
      <c r="B16" s="9"/>
      <c r="C16" s="63"/>
      <c r="D16" s="29"/>
      <c r="E16" s="8"/>
      <c r="F16" s="8"/>
      <c r="G16" s="16"/>
    </row>
    <row r="17" spans="1:7" x14ac:dyDescent="0.25">
      <c r="A17" s="2" t="s">
        <v>28</v>
      </c>
      <c r="B17" s="9"/>
      <c r="C17" s="63"/>
      <c r="D17" s="32"/>
      <c r="E17" s="8"/>
      <c r="F17" s="8"/>
      <c r="G17" s="35"/>
    </row>
    <row r="18" spans="1:7" x14ac:dyDescent="0.25">
      <c r="A18" s="2"/>
      <c r="B18" s="9"/>
      <c r="C18" s="63"/>
      <c r="D18" s="32"/>
      <c r="E18" s="8"/>
      <c r="F18" s="8"/>
      <c r="G18" s="35"/>
    </row>
    <row r="19" spans="1:7" x14ac:dyDescent="0.25">
      <c r="A19" s="2" t="s">
        <v>29</v>
      </c>
      <c r="B19" s="9"/>
      <c r="C19" s="63"/>
      <c r="D19" s="29"/>
      <c r="E19" s="8"/>
      <c r="F19" s="8"/>
      <c r="G19" s="16"/>
    </row>
    <row r="20" spans="1:7" x14ac:dyDescent="0.25">
      <c r="A20" s="2"/>
      <c r="B20" s="9"/>
      <c r="C20" s="63"/>
      <c r="D20" s="29"/>
      <c r="E20" s="8"/>
      <c r="F20" s="8"/>
      <c r="G20" s="13"/>
    </row>
    <row r="21" spans="1:7" x14ac:dyDescent="0.25">
      <c r="A21" s="2" t="s">
        <v>30</v>
      </c>
      <c r="B21" s="9"/>
      <c r="C21" s="63"/>
      <c r="D21" s="29"/>
      <c r="E21" s="8"/>
      <c r="F21" s="8"/>
      <c r="G21" s="16"/>
    </row>
    <row r="22" spans="1:7" x14ac:dyDescent="0.25">
      <c r="A22" s="2"/>
      <c r="B22" s="9"/>
      <c r="C22" s="63"/>
      <c r="D22" s="29"/>
      <c r="E22" s="8"/>
      <c r="F22" s="8"/>
      <c r="G22" s="54"/>
    </row>
    <row r="23" spans="1:7" x14ac:dyDescent="0.25">
      <c r="A23" s="2" t="s">
        <v>31</v>
      </c>
      <c r="B23" s="9"/>
      <c r="C23" s="63"/>
      <c r="D23" s="29"/>
      <c r="E23" s="8"/>
      <c r="F23" s="8"/>
      <c r="G23" s="16"/>
    </row>
    <row r="24" spans="1:7" x14ac:dyDescent="0.25">
      <c r="A24" s="2"/>
      <c r="B24" s="9"/>
      <c r="C24" s="63"/>
      <c r="D24" s="29"/>
      <c r="E24" s="8"/>
      <c r="F24" s="8"/>
      <c r="G24" s="16"/>
    </row>
    <row r="25" spans="1:7" x14ac:dyDescent="0.25">
      <c r="A25" s="2" t="s">
        <v>32</v>
      </c>
      <c r="B25" s="9"/>
      <c r="C25" s="63"/>
      <c r="D25" s="29"/>
      <c r="E25" s="8"/>
      <c r="F25" s="8"/>
      <c r="G25" s="16"/>
    </row>
    <row r="26" spans="1:7" x14ac:dyDescent="0.25">
      <c r="A26" s="2"/>
      <c r="B26" s="9"/>
      <c r="C26" s="63"/>
      <c r="D26" s="29"/>
      <c r="E26" s="8"/>
      <c r="F26" s="8"/>
      <c r="G26" s="16"/>
    </row>
    <row r="27" spans="1:7" x14ac:dyDescent="0.25">
      <c r="A27" s="2" t="s">
        <v>33</v>
      </c>
      <c r="B27" s="9"/>
      <c r="C27" s="63"/>
      <c r="D27" s="29"/>
      <c r="E27" s="8"/>
      <c r="F27" s="8"/>
      <c r="G27" s="16"/>
    </row>
    <row r="28" spans="1:7" x14ac:dyDescent="0.25">
      <c r="C28" s="67">
        <f>SUM(C5:C27)</f>
        <v>131</v>
      </c>
      <c r="D28" s="68">
        <f>SUM(D5:D27)</f>
        <v>3.472222222222222E-3</v>
      </c>
      <c r="E28" s="45"/>
      <c r="F28" s="45"/>
      <c r="G28" s="45">
        <f t="shared" ref="G28" si="0">SUM(G5:G27)</f>
        <v>0.98</v>
      </c>
    </row>
  </sheetData>
  <pageMargins left="0.25" right="0.2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2D7-6AE5-4C58-BA54-C4EFE2927F40}">
  <sheetPr>
    <tabColor theme="4"/>
  </sheetPr>
  <dimension ref="A1:G24"/>
  <sheetViews>
    <sheetView workbookViewId="0"/>
  </sheetViews>
  <sheetFormatPr defaultRowHeight="15" x14ac:dyDescent="0.25"/>
  <cols>
    <col min="1" max="1" width="12.28515625" customWidth="1"/>
    <col min="2" max="2" width="15" customWidth="1"/>
    <col min="5" max="5" width="17.42578125" customWidth="1"/>
    <col min="6" max="6" width="18.28515625" customWidth="1"/>
    <col min="7" max="7" width="9.285156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22</v>
      </c>
      <c r="C5" s="12">
        <v>5175</v>
      </c>
      <c r="D5" s="3">
        <v>5.5555555555555552E-2</v>
      </c>
      <c r="E5" s="4">
        <v>44212.409722222219</v>
      </c>
      <c r="F5" s="4">
        <v>44212.465277777781</v>
      </c>
      <c r="G5" s="2">
        <v>1.07</v>
      </c>
    </row>
    <row r="6" spans="1:7" x14ac:dyDescent="0.25">
      <c r="A6" s="2" t="s">
        <v>23</v>
      </c>
      <c r="B6" s="2" t="s">
        <v>22</v>
      </c>
      <c r="C6" s="2">
        <v>242</v>
      </c>
      <c r="D6" s="3">
        <v>1.1805555555555555E-2</v>
      </c>
      <c r="E6" s="4">
        <v>44243.387499999997</v>
      </c>
      <c r="F6" s="4">
        <v>44243.399305555555</v>
      </c>
      <c r="G6" s="2">
        <v>1.04</v>
      </c>
    </row>
    <row r="7" spans="1:7" x14ac:dyDescent="0.25">
      <c r="A7" s="2" t="s">
        <v>45</v>
      </c>
      <c r="B7" s="2" t="s">
        <v>39</v>
      </c>
      <c r="C7" s="12"/>
      <c r="D7" s="3"/>
      <c r="E7" s="4"/>
      <c r="F7" s="4"/>
      <c r="G7" s="2"/>
    </row>
    <row r="8" spans="1:7" x14ac:dyDescent="0.25">
      <c r="A8" s="2" t="s">
        <v>25</v>
      </c>
      <c r="B8" s="2" t="s">
        <v>39</v>
      </c>
      <c r="C8" s="12"/>
      <c r="D8" s="3"/>
      <c r="E8" s="4"/>
      <c r="F8" s="4"/>
      <c r="G8" s="2"/>
    </row>
    <row r="9" spans="1:7" x14ac:dyDescent="0.25">
      <c r="A9" s="2" t="s">
        <v>26</v>
      </c>
      <c r="B9" s="2" t="s">
        <v>22</v>
      </c>
      <c r="C9" s="12">
        <v>7176</v>
      </c>
      <c r="D9" s="3">
        <v>5.347222222222222E-2</v>
      </c>
      <c r="E9" s="4">
        <v>44321.116666666669</v>
      </c>
      <c r="F9" s="4">
        <v>44321.170138888891</v>
      </c>
      <c r="G9" s="2">
        <v>0.16</v>
      </c>
    </row>
    <row r="10" spans="1:7" x14ac:dyDescent="0.25">
      <c r="A10" s="2" t="s">
        <v>27</v>
      </c>
      <c r="B10" s="2" t="s">
        <v>22</v>
      </c>
      <c r="C10" s="12">
        <v>2239</v>
      </c>
      <c r="D10" s="3">
        <v>2.0833333333333332E-2</v>
      </c>
      <c r="E10" s="4">
        <v>44377.719444444447</v>
      </c>
      <c r="F10" s="4">
        <v>44377.740277777775</v>
      </c>
      <c r="G10" s="2">
        <v>0.23</v>
      </c>
    </row>
    <row r="11" spans="1:7" x14ac:dyDescent="0.25">
      <c r="A11" s="2" t="s">
        <v>28</v>
      </c>
      <c r="B11" s="2" t="s">
        <v>22</v>
      </c>
      <c r="C11" s="12">
        <v>3639</v>
      </c>
      <c r="D11" s="3">
        <v>2.361111111111111E-2</v>
      </c>
      <c r="E11" s="4">
        <v>44385.520833333336</v>
      </c>
      <c r="F11" s="4">
        <v>44379.544444444444</v>
      </c>
      <c r="G11" s="2">
        <v>0.23</v>
      </c>
    </row>
    <row r="12" spans="1:7" x14ac:dyDescent="0.25">
      <c r="A12" s="2"/>
      <c r="B12" s="2" t="s">
        <v>46</v>
      </c>
      <c r="C12" s="2">
        <v>563</v>
      </c>
      <c r="D12" s="3">
        <v>1.7361111111111112E-2</v>
      </c>
      <c r="E12" s="4">
        <v>44385.520833333336</v>
      </c>
      <c r="F12" s="4">
        <v>44385.159722222219</v>
      </c>
      <c r="G12" s="2">
        <v>0.91</v>
      </c>
    </row>
    <row r="13" spans="1:7" x14ac:dyDescent="0.25">
      <c r="A13" s="2"/>
      <c r="B13" s="2" t="s">
        <v>47</v>
      </c>
      <c r="C13" s="2">
        <v>334</v>
      </c>
      <c r="D13" s="3">
        <v>1.3888888888888888E-2</v>
      </c>
      <c r="E13" s="4">
        <v>44386.430555555555</v>
      </c>
      <c r="F13" s="4">
        <v>44386.444444444445</v>
      </c>
      <c r="G13" s="2">
        <v>0.66</v>
      </c>
    </row>
    <row r="14" spans="1:7" x14ac:dyDescent="0.25">
      <c r="A14" s="2"/>
      <c r="B14" s="2" t="s">
        <v>48</v>
      </c>
      <c r="C14" s="12">
        <v>7552</v>
      </c>
      <c r="D14" s="15">
        <v>4.9305555555555554E-2</v>
      </c>
      <c r="E14" s="4">
        <v>44389.231944444444</v>
      </c>
      <c r="F14" s="4">
        <v>44389.28125</v>
      </c>
      <c r="G14" s="2">
        <v>0.09</v>
      </c>
    </row>
    <row r="15" spans="1:7" x14ac:dyDescent="0.25">
      <c r="A15" s="2"/>
      <c r="B15" s="2" t="s">
        <v>49</v>
      </c>
      <c r="C15" s="12">
        <v>2019</v>
      </c>
      <c r="D15" s="15">
        <v>0.19097222222222221</v>
      </c>
      <c r="E15" s="4">
        <v>44394.809027777781</v>
      </c>
      <c r="F15" s="4">
        <v>44395</v>
      </c>
      <c r="G15" s="2">
        <v>0.09</v>
      </c>
    </row>
    <row r="16" spans="1:7" x14ac:dyDescent="0.25">
      <c r="A16" s="2" t="s">
        <v>29</v>
      </c>
      <c r="B16" s="2" t="s">
        <v>22</v>
      </c>
      <c r="C16" s="12">
        <v>4376</v>
      </c>
      <c r="D16" s="3">
        <v>1.7361111111111112E-2</v>
      </c>
      <c r="E16" s="4">
        <v>44420.746527777781</v>
      </c>
      <c r="F16" s="4">
        <v>44420.763888888891</v>
      </c>
      <c r="G16" s="2">
        <v>0.06</v>
      </c>
    </row>
    <row r="17" spans="1:7" x14ac:dyDescent="0.25">
      <c r="A17" s="2"/>
      <c r="B17" s="2" t="s">
        <v>46</v>
      </c>
      <c r="C17" s="12">
        <v>20928</v>
      </c>
      <c r="D17" s="3">
        <v>4.2361111111111106E-2</v>
      </c>
      <c r="E17" s="4">
        <v>44427.398611111108</v>
      </c>
      <c r="F17" s="4">
        <v>44424.440972222219</v>
      </c>
      <c r="G17" s="2">
        <v>0.05</v>
      </c>
    </row>
    <row r="18" spans="1:7" x14ac:dyDescent="0.25">
      <c r="A18" s="2"/>
      <c r="B18" s="2" t="s">
        <v>47</v>
      </c>
      <c r="C18" s="12">
        <v>44042</v>
      </c>
      <c r="D18" s="3">
        <v>7.1527777777777787E-2</v>
      </c>
      <c r="E18" s="4">
        <v>44431.709722222222</v>
      </c>
      <c r="F18" s="4">
        <v>44431.78125</v>
      </c>
      <c r="G18" s="2">
        <v>0.06</v>
      </c>
    </row>
    <row r="19" spans="1:7" x14ac:dyDescent="0.25">
      <c r="A19" s="2" t="s">
        <v>51</v>
      </c>
      <c r="B19" s="2" t="s">
        <v>22</v>
      </c>
      <c r="C19" s="12">
        <v>16842</v>
      </c>
      <c r="D19" s="3">
        <v>0.11527777777777777</v>
      </c>
      <c r="E19" s="4">
        <v>44440.995833333334</v>
      </c>
      <c r="F19" s="4">
        <v>44441.111111111109</v>
      </c>
      <c r="G19" s="2">
        <v>2.2799999999999998</v>
      </c>
    </row>
    <row r="20" spans="1:7" x14ac:dyDescent="0.25">
      <c r="A20" s="2"/>
      <c r="B20" s="2" t="s">
        <v>46</v>
      </c>
      <c r="C20" s="12">
        <v>3743</v>
      </c>
      <c r="D20" s="3">
        <v>1.5277777777777777E-2</v>
      </c>
      <c r="E20" s="4">
        <v>44463.330555555556</v>
      </c>
      <c r="F20" s="4">
        <v>44463.345833333333</v>
      </c>
      <c r="G20" s="2">
        <v>0.91</v>
      </c>
    </row>
    <row r="21" spans="1:7" x14ac:dyDescent="0.25">
      <c r="A21" s="2" t="s">
        <v>31</v>
      </c>
      <c r="B21" s="2" t="s">
        <v>39</v>
      </c>
      <c r="C21" s="12"/>
      <c r="D21" s="3"/>
      <c r="E21" s="4"/>
      <c r="F21" s="4"/>
      <c r="G21" s="2"/>
    </row>
    <row r="22" spans="1:7" x14ac:dyDescent="0.25">
      <c r="A22" s="2" t="s">
        <v>32</v>
      </c>
      <c r="B22" s="2" t="s">
        <v>39</v>
      </c>
      <c r="C22" s="12"/>
      <c r="D22" s="3"/>
      <c r="E22" s="4"/>
      <c r="F22" s="4"/>
      <c r="G22" s="2"/>
    </row>
    <row r="23" spans="1:7" x14ac:dyDescent="0.25">
      <c r="A23" s="2" t="s">
        <v>52</v>
      </c>
      <c r="B23" s="2" t="s">
        <v>53</v>
      </c>
      <c r="C23" s="12"/>
      <c r="D23" s="3"/>
      <c r="E23" s="4"/>
      <c r="F23" s="4"/>
      <c r="G23" s="2"/>
    </row>
    <row r="24" spans="1:7" x14ac:dyDescent="0.25">
      <c r="C24" s="20"/>
      <c r="D24" s="21"/>
      <c r="E24" s="22"/>
      <c r="F24" s="2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2325-3EC7-4795-9B4D-2801C13CDCC8}">
  <sheetPr>
    <tabColor theme="4"/>
  </sheetPr>
  <dimension ref="A1:G29"/>
  <sheetViews>
    <sheetView workbookViewId="0">
      <selection activeCell="E19" sqref="E19"/>
    </sheetView>
  </sheetViews>
  <sheetFormatPr defaultRowHeight="15" x14ac:dyDescent="0.25"/>
  <cols>
    <col min="1" max="1" width="12.28515625" customWidth="1"/>
    <col min="2" max="2" width="10.85546875" customWidth="1"/>
    <col min="3" max="3" width="9.85546875" customWidth="1"/>
    <col min="4" max="4" width="11" customWidth="1"/>
    <col min="5" max="5" width="17.7109375" customWidth="1"/>
    <col min="6" max="6" width="18" customWidth="1"/>
    <col min="7" max="7" width="12.1406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22</v>
      </c>
      <c r="C6" s="12">
        <v>59</v>
      </c>
      <c r="D6" s="3">
        <v>1.3888888888888888E-2</v>
      </c>
      <c r="E6" s="4">
        <v>44243.350694444445</v>
      </c>
      <c r="F6" s="4">
        <v>44243.364583333336</v>
      </c>
      <c r="G6" s="16">
        <v>1.04</v>
      </c>
    </row>
    <row r="7" spans="1:7" x14ac:dyDescent="0.25">
      <c r="A7" s="2" t="s">
        <v>24</v>
      </c>
      <c r="B7" s="2" t="s">
        <v>39</v>
      </c>
      <c r="C7" s="12"/>
      <c r="D7" s="3"/>
      <c r="E7" s="4"/>
      <c r="F7" s="4"/>
      <c r="G7" s="16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16"/>
    </row>
    <row r="9" spans="1:7" x14ac:dyDescent="0.25">
      <c r="A9" s="2" t="s">
        <v>26</v>
      </c>
      <c r="B9" s="2" t="s">
        <v>22</v>
      </c>
      <c r="C9" s="12">
        <v>5588</v>
      </c>
      <c r="D9" s="3">
        <v>5.9027777777777783E-2</v>
      </c>
      <c r="E9" s="4">
        <v>44321.086805555555</v>
      </c>
      <c r="F9" s="4">
        <v>44321.145833333336</v>
      </c>
      <c r="G9" s="16">
        <v>0.28000000000000003</v>
      </c>
    </row>
    <row r="10" spans="1:7" x14ac:dyDescent="0.25">
      <c r="A10" s="2" t="s">
        <v>27</v>
      </c>
      <c r="B10" s="2" t="s">
        <v>22</v>
      </c>
      <c r="C10" s="12">
        <v>19488</v>
      </c>
      <c r="D10" s="3">
        <v>1.7361111111111112E-2</v>
      </c>
      <c r="E10" s="4">
        <v>44377.690972222219</v>
      </c>
      <c r="F10" s="4">
        <v>44377.708333333336</v>
      </c>
      <c r="G10" s="16">
        <v>0.74</v>
      </c>
    </row>
    <row r="11" spans="1:7" x14ac:dyDescent="0.25">
      <c r="A11" s="2" t="s">
        <v>28</v>
      </c>
      <c r="B11" s="2" t="s">
        <v>22</v>
      </c>
      <c r="C11" s="12">
        <v>4486</v>
      </c>
      <c r="D11" s="3">
        <v>2.7777777777777776E-2</v>
      </c>
      <c r="E11" s="4">
        <v>44379.489583333336</v>
      </c>
      <c r="F11" s="4">
        <v>44379.489583333336</v>
      </c>
      <c r="G11" s="16">
        <v>1.96</v>
      </c>
    </row>
    <row r="12" spans="1:7" x14ac:dyDescent="0.25">
      <c r="A12" s="2"/>
      <c r="B12" s="2" t="s">
        <v>46</v>
      </c>
      <c r="C12" s="12">
        <v>4693</v>
      </c>
      <c r="D12" s="3">
        <v>1.0416666666666666E-2</v>
      </c>
      <c r="E12" s="4">
        <v>44383.104166666664</v>
      </c>
      <c r="F12" s="4">
        <v>44383.114583333336</v>
      </c>
      <c r="G12" s="16">
        <v>0.11</v>
      </c>
    </row>
    <row r="13" spans="1:7" x14ac:dyDescent="0.25">
      <c r="A13" s="2"/>
      <c r="B13" s="2" t="s">
        <v>47</v>
      </c>
      <c r="C13" s="12">
        <v>13869</v>
      </c>
      <c r="D13" s="3">
        <v>2.0833333333333332E-2</v>
      </c>
      <c r="E13" s="4">
        <v>44385.107638888891</v>
      </c>
      <c r="F13" s="4">
        <v>44385.128472222219</v>
      </c>
      <c r="G13" s="16">
        <v>0.91</v>
      </c>
    </row>
    <row r="14" spans="1:7" x14ac:dyDescent="0.25">
      <c r="A14" s="2"/>
      <c r="B14" s="2" t="s">
        <v>48</v>
      </c>
      <c r="C14" s="12">
        <v>2871</v>
      </c>
      <c r="D14" s="3">
        <v>2.0833333333333332E-2</v>
      </c>
      <c r="E14" s="4">
        <v>44386.392361111109</v>
      </c>
      <c r="F14" s="4">
        <v>44386.413194444445</v>
      </c>
      <c r="G14" s="16">
        <v>0.66</v>
      </c>
    </row>
    <row r="15" spans="1:7" x14ac:dyDescent="0.25">
      <c r="A15" s="2"/>
      <c r="B15" s="2" t="s">
        <v>49</v>
      </c>
      <c r="C15" s="12">
        <v>4371</v>
      </c>
      <c r="D15" s="3">
        <v>3.8194444444444441E-2</v>
      </c>
      <c r="E15" s="4">
        <v>44389.194444444445</v>
      </c>
      <c r="F15" s="4">
        <v>44389.232638888891</v>
      </c>
      <c r="G15" s="72">
        <v>0.09</v>
      </c>
    </row>
    <row r="16" spans="1:7" x14ac:dyDescent="0.25">
      <c r="A16" s="2"/>
      <c r="B16" s="2" t="s">
        <v>50</v>
      </c>
      <c r="C16" s="12">
        <v>1107</v>
      </c>
      <c r="D16" s="3">
        <v>3.472222222222222E-3</v>
      </c>
      <c r="E16" s="4">
        <v>44389.25</v>
      </c>
      <c r="F16" s="4">
        <v>44389.253472222219</v>
      </c>
      <c r="G16" s="78"/>
    </row>
    <row r="17" spans="1:7" x14ac:dyDescent="0.25">
      <c r="A17" s="2"/>
      <c r="B17" s="2" t="s">
        <v>54</v>
      </c>
      <c r="C17" s="2">
        <v>914</v>
      </c>
      <c r="D17" s="3">
        <v>6.9444444444444441E-3</v>
      </c>
      <c r="E17" s="4">
        <v>44389.361111111109</v>
      </c>
      <c r="F17" s="4">
        <v>44389.368055555555</v>
      </c>
      <c r="G17" s="78"/>
    </row>
    <row r="18" spans="1:7" x14ac:dyDescent="0.25">
      <c r="A18" s="2"/>
      <c r="B18" s="2" t="s">
        <v>55</v>
      </c>
      <c r="C18" s="12">
        <v>24827</v>
      </c>
      <c r="D18" s="3">
        <v>1.7361111111111112E-2</v>
      </c>
      <c r="E18" s="4">
        <v>44394.784722222219</v>
      </c>
      <c r="F18" s="4">
        <v>44394.802083333336</v>
      </c>
      <c r="G18" s="72">
        <v>0.09</v>
      </c>
    </row>
    <row r="19" spans="1:7" x14ac:dyDescent="0.25">
      <c r="A19" s="2"/>
      <c r="B19" s="2" t="s">
        <v>56</v>
      </c>
      <c r="C19" s="12">
        <v>3144</v>
      </c>
      <c r="D19" s="3">
        <v>5.5555555555555552E-2</v>
      </c>
      <c r="E19" s="4">
        <v>44394.923611111109</v>
      </c>
      <c r="F19" s="4">
        <v>44394.979166666664</v>
      </c>
      <c r="G19" s="73"/>
    </row>
    <row r="20" spans="1:7" x14ac:dyDescent="0.25">
      <c r="A20" s="2"/>
      <c r="B20" s="2" t="s">
        <v>57</v>
      </c>
      <c r="C20" s="12">
        <v>2466</v>
      </c>
      <c r="D20" s="3">
        <v>6.9444444444444441E-3</v>
      </c>
      <c r="E20" s="4">
        <v>44395.131944444445</v>
      </c>
      <c r="F20" s="4">
        <v>44395.138888888891</v>
      </c>
      <c r="G20" s="72">
        <v>0.08</v>
      </c>
    </row>
    <row r="21" spans="1:7" x14ac:dyDescent="0.25">
      <c r="A21" s="2"/>
      <c r="B21" s="2" t="s">
        <v>58</v>
      </c>
      <c r="C21" s="12">
        <v>26641</v>
      </c>
      <c r="D21" s="3">
        <v>5.5555555555555552E-2</v>
      </c>
      <c r="E21" s="4">
        <v>44395.878472222219</v>
      </c>
      <c r="F21" s="4">
        <v>44395.934027777781</v>
      </c>
      <c r="G21" s="73"/>
    </row>
    <row r="22" spans="1:7" x14ac:dyDescent="0.25">
      <c r="A22" s="2" t="s">
        <v>29</v>
      </c>
      <c r="B22" s="2" t="s">
        <v>39</v>
      </c>
      <c r="C22" s="12"/>
      <c r="D22" s="3"/>
      <c r="E22" s="4"/>
      <c r="F22" s="4"/>
      <c r="G22" s="16"/>
    </row>
    <row r="23" spans="1:7" x14ac:dyDescent="0.25">
      <c r="A23" s="2" t="s">
        <v>59</v>
      </c>
      <c r="B23" s="2" t="s">
        <v>22</v>
      </c>
      <c r="C23" s="18" t="s">
        <v>60</v>
      </c>
      <c r="D23" s="3">
        <v>7.2916666666666671E-2</v>
      </c>
      <c r="E23" s="4">
        <v>44440.944444444445</v>
      </c>
      <c r="F23" s="4">
        <v>44441.017361111109</v>
      </c>
      <c r="G23" s="16">
        <v>2.2799999999999998</v>
      </c>
    </row>
    <row r="24" spans="1:7" x14ac:dyDescent="0.25">
      <c r="A24" s="2"/>
      <c r="B24" s="2" t="s">
        <v>46</v>
      </c>
      <c r="C24" s="19" t="s">
        <v>60</v>
      </c>
      <c r="D24" s="3">
        <v>2.4305555555555556E-2</v>
      </c>
      <c r="E24" s="4">
        <v>44463.295138888891</v>
      </c>
      <c r="F24" s="14">
        <v>44463.319444444445</v>
      </c>
      <c r="G24" s="16">
        <v>0.91</v>
      </c>
    </row>
    <row r="25" spans="1:7" x14ac:dyDescent="0.25">
      <c r="A25" s="2" t="s">
        <v>32</v>
      </c>
      <c r="B25" s="2" t="s">
        <v>22</v>
      </c>
      <c r="C25" s="2">
        <v>615</v>
      </c>
      <c r="D25" s="3">
        <v>2.0833333333333332E-2</v>
      </c>
      <c r="E25" s="4">
        <v>44512.527777777781</v>
      </c>
      <c r="F25" s="4">
        <v>44512.548611111109</v>
      </c>
      <c r="G25" s="9">
        <v>1.4</v>
      </c>
    </row>
    <row r="26" spans="1:7" x14ac:dyDescent="0.25">
      <c r="A26" s="2" t="s">
        <v>33</v>
      </c>
      <c r="B26" s="2" t="s">
        <v>22</v>
      </c>
      <c r="C26" s="2">
        <v>385</v>
      </c>
      <c r="D26" s="3">
        <v>1.0416666666666666E-2</v>
      </c>
      <c r="E26" s="4">
        <v>44541.944444444445</v>
      </c>
      <c r="F26" s="4">
        <v>44541.954861111109</v>
      </c>
      <c r="G26" s="9">
        <v>0.94</v>
      </c>
    </row>
    <row r="28" spans="1:7" x14ac:dyDescent="0.25">
      <c r="A28" s="83" t="s">
        <v>61</v>
      </c>
      <c r="B28" s="83"/>
    </row>
    <row r="29" spans="1:7" x14ac:dyDescent="0.25">
      <c r="A29" s="83"/>
      <c r="B29" s="83"/>
    </row>
  </sheetData>
  <mergeCells count="4">
    <mergeCell ref="A28:B29"/>
    <mergeCell ref="G18:G19"/>
    <mergeCell ref="G20:G21"/>
    <mergeCell ref="G15:G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717-C558-455D-9EB8-B9D1F61C8889}">
  <sheetPr>
    <tabColor theme="4"/>
  </sheetPr>
  <dimension ref="A1:G20"/>
  <sheetViews>
    <sheetView workbookViewId="0">
      <selection activeCell="H38" sqref="H38"/>
    </sheetView>
  </sheetViews>
  <sheetFormatPr defaultRowHeight="15" x14ac:dyDescent="0.25"/>
  <cols>
    <col min="1" max="1" width="12.42578125" customWidth="1"/>
    <col min="2" max="2" width="11.28515625" customWidth="1"/>
    <col min="4" max="4" width="11.42578125" customWidth="1"/>
    <col min="5" max="5" width="18.42578125" customWidth="1"/>
    <col min="6" max="6" width="17" customWidth="1"/>
    <col min="7" max="7" width="11.57031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39</v>
      </c>
      <c r="C7" s="2"/>
      <c r="D7" s="3"/>
      <c r="E7" s="4"/>
      <c r="F7" s="4"/>
      <c r="G7" s="9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9"/>
    </row>
    <row r="9" spans="1:7" x14ac:dyDescent="0.25">
      <c r="A9" s="2" t="s">
        <v>26</v>
      </c>
      <c r="B9" s="2" t="s">
        <v>39</v>
      </c>
      <c r="C9" s="2"/>
      <c r="D9" s="3"/>
      <c r="E9" s="4"/>
      <c r="F9" s="4"/>
      <c r="G9" s="9"/>
    </row>
    <row r="10" spans="1:7" x14ac:dyDescent="0.25">
      <c r="A10" s="2" t="s">
        <v>27</v>
      </c>
      <c r="B10" s="2" t="s">
        <v>22</v>
      </c>
      <c r="C10" s="12">
        <v>55166</v>
      </c>
      <c r="D10" s="3">
        <v>1.3888888888888888E-2</v>
      </c>
      <c r="E10" s="4">
        <v>44377.694444444445</v>
      </c>
      <c r="F10" s="4">
        <v>44377.708333333336</v>
      </c>
      <c r="G10" s="9">
        <v>0.54</v>
      </c>
    </row>
    <row r="11" spans="1:7" x14ac:dyDescent="0.25">
      <c r="A11" s="2" t="s">
        <v>28</v>
      </c>
      <c r="B11" s="2" t="s">
        <v>22</v>
      </c>
      <c r="C11" s="12">
        <v>3998</v>
      </c>
      <c r="D11" s="3">
        <v>6.9444444444444441E-3</v>
      </c>
      <c r="E11" s="4">
        <v>44385.107638888891</v>
      </c>
      <c r="F11" s="4">
        <v>44385.114583333336</v>
      </c>
      <c r="G11" s="9">
        <v>0.91</v>
      </c>
    </row>
    <row r="12" spans="1:7" x14ac:dyDescent="0.25">
      <c r="A12" s="2"/>
      <c r="B12" s="2" t="s">
        <v>46</v>
      </c>
      <c r="C12" s="12">
        <v>98588</v>
      </c>
      <c r="D12" s="3">
        <v>1.7361111111111112E-2</v>
      </c>
      <c r="E12" s="4">
        <v>44394.784722222219</v>
      </c>
      <c r="F12" s="4">
        <v>44394.802083333336</v>
      </c>
      <c r="G12" s="9">
        <v>0.09</v>
      </c>
    </row>
    <row r="13" spans="1:7" x14ac:dyDescent="0.25">
      <c r="A13" s="2"/>
      <c r="B13" s="2" t="s">
        <v>47</v>
      </c>
      <c r="C13" s="12">
        <v>61620</v>
      </c>
      <c r="D13" s="3">
        <v>2.7777777777777776E-2</v>
      </c>
      <c r="E13" s="4">
        <v>44395.885416666664</v>
      </c>
      <c r="F13" s="4">
        <v>44395.913194444445</v>
      </c>
      <c r="G13" s="9">
        <v>0.08</v>
      </c>
    </row>
    <row r="14" spans="1:7" x14ac:dyDescent="0.25">
      <c r="A14" s="2" t="s">
        <v>29</v>
      </c>
      <c r="B14" s="2" t="s">
        <v>22</v>
      </c>
      <c r="C14" s="12">
        <v>26034</v>
      </c>
      <c r="D14" s="3">
        <v>6.9444444444444441E-3</v>
      </c>
      <c r="E14" s="4">
        <v>44420.715277777781</v>
      </c>
      <c r="F14" s="4">
        <v>44420.722222222219</v>
      </c>
      <c r="G14" s="9">
        <v>0.06</v>
      </c>
    </row>
    <row r="15" spans="1:7" x14ac:dyDescent="0.25">
      <c r="A15" s="2"/>
      <c r="B15" s="2" t="s">
        <v>46</v>
      </c>
      <c r="C15" s="2">
        <v>22</v>
      </c>
      <c r="D15" s="3">
        <v>3.472222222222222E-3</v>
      </c>
      <c r="E15" s="4">
        <v>44427.371527777781</v>
      </c>
      <c r="F15" s="4">
        <v>44427.375</v>
      </c>
      <c r="G15" s="9">
        <v>0.04</v>
      </c>
    </row>
    <row r="16" spans="1:7" x14ac:dyDescent="0.25">
      <c r="A16" s="2"/>
      <c r="B16" s="2" t="s">
        <v>47</v>
      </c>
      <c r="C16" s="12">
        <v>41800</v>
      </c>
      <c r="D16" s="3">
        <v>4.1666666666666664E-2</v>
      </c>
      <c r="E16" s="4">
        <v>44431.697916666664</v>
      </c>
      <c r="F16" s="4">
        <v>44431.739583333336</v>
      </c>
      <c r="G16" s="9">
        <v>0.67</v>
      </c>
    </row>
    <row r="17" spans="1:7" x14ac:dyDescent="0.25">
      <c r="A17" s="2" t="s">
        <v>30</v>
      </c>
      <c r="B17" s="2" t="s">
        <v>22</v>
      </c>
      <c r="C17" s="12">
        <v>3</v>
      </c>
      <c r="D17" s="3">
        <v>3.472222222222222E-3</v>
      </c>
      <c r="E17" s="4">
        <v>44463.302083333336</v>
      </c>
      <c r="F17" s="4">
        <v>44463.305555555555</v>
      </c>
      <c r="G17" s="16">
        <v>0.91</v>
      </c>
    </row>
    <row r="18" spans="1:7" x14ac:dyDescent="0.25">
      <c r="A18" s="2" t="s">
        <v>31</v>
      </c>
      <c r="B18" s="2" t="s">
        <v>39</v>
      </c>
      <c r="C18" s="12"/>
      <c r="D18" s="3"/>
      <c r="E18" s="4"/>
      <c r="F18" s="4"/>
      <c r="G18" s="9"/>
    </row>
    <row r="19" spans="1:7" x14ac:dyDescent="0.25">
      <c r="A19" s="2" t="s">
        <v>32</v>
      </c>
      <c r="B19" s="2" t="s">
        <v>39</v>
      </c>
      <c r="C19" s="2"/>
      <c r="D19" s="3"/>
      <c r="E19" s="2"/>
      <c r="F19" s="2"/>
      <c r="G19" s="2"/>
    </row>
    <row r="20" spans="1:7" x14ac:dyDescent="0.25">
      <c r="A20" s="2" t="s">
        <v>33</v>
      </c>
      <c r="B20" s="2" t="s">
        <v>39</v>
      </c>
      <c r="C20" s="2"/>
      <c r="D20" s="3"/>
      <c r="E20" s="2"/>
      <c r="F20" s="2"/>
      <c r="G2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1075-CB0A-4E45-B229-BF6C22538B7F}">
  <sheetPr>
    <tabColor rgb="FFFFC000"/>
  </sheetPr>
  <dimension ref="A1:G29"/>
  <sheetViews>
    <sheetView zoomScale="120" zoomScaleNormal="120" workbookViewId="0">
      <pane ySplit="4" topLeftCell="A5" activePane="bottomLeft" state="frozen"/>
      <selection activeCell="H44" sqref="H44"/>
      <selection pane="bottomLeft" activeCell="B13" sqref="B13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29"/>
      <c r="E5" s="8"/>
      <c r="F5" s="8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62">
        <v>154</v>
      </c>
      <c r="D9" s="29">
        <v>3.472222222222222E-3</v>
      </c>
      <c r="E9" s="8">
        <v>46112.895833333336</v>
      </c>
      <c r="F9" s="8">
        <v>46112.899305555555</v>
      </c>
      <c r="G9" s="16">
        <v>0.98</v>
      </c>
    </row>
    <row r="10" spans="1:7" s="6" customFormat="1" x14ac:dyDescent="0.25">
      <c r="A10" s="2"/>
      <c r="B10" s="37"/>
      <c r="C10" s="60"/>
      <c r="D10" s="61"/>
      <c r="E10" s="8"/>
      <c r="F10" s="8"/>
      <c r="G10" s="37"/>
    </row>
    <row r="11" spans="1:7" s="6" customFormat="1" x14ac:dyDescent="0.25">
      <c r="A11" s="2" t="s">
        <v>25</v>
      </c>
      <c r="B11" s="9" t="s">
        <v>22</v>
      </c>
      <c r="C11" s="28">
        <v>132</v>
      </c>
      <c r="D11" s="29">
        <v>6.9444444444444441E-3</v>
      </c>
      <c r="E11" s="8">
        <v>46126.819444444445</v>
      </c>
      <c r="F11" s="8">
        <v>46126.826388888891</v>
      </c>
      <c r="G11" s="16">
        <v>0.28999999999999998</v>
      </c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39"/>
      <c r="D13" s="29"/>
      <c r="E13" s="8"/>
      <c r="F13" s="8"/>
      <c r="G13" s="16"/>
    </row>
    <row r="14" spans="1:7" s="6" customFormat="1" x14ac:dyDescent="0.25">
      <c r="A14" s="2"/>
      <c r="B14" s="9"/>
      <c r="C14" s="39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9"/>
      <c r="D15" s="29"/>
      <c r="E15" s="8"/>
      <c r="F15" s="8"/>
      <c r="G15" s="16"/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x14ac:dyDescent="0.25">
      <c r="A17" s="2" t="s">
        <v>28</v>
      </c>
      <c r="B17" s="9"/>
      <c r="C17" s="39"/>
      <c r="D17" s="29"/>
      <c r="E17" s="8"/>
      <c r="F17" s="8"/>
      <c r="G17" s="16"/>
    </row>
    <row r="18" spans="1:7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29</v>
      </c>
      <c r="B19" s="9"/>
      <c r="C19" s="28"/>
      <c r="D19" s="29"/>
      <c r="E19" s="8"/>
      <c r="F19" s="8"/>
      <c r="G19" s="16"/>
    </row>
    <row r="20" spans="1:7" x14ac:dyDescent="0.25">
      <c r="A20" s="2"/>
      <c r="B20" s="9"/>
      <c r="C20" s="28"/>
      <c r="D20" s="29"/>
      <c r="E20" s="8"/>
      <c r="F20" s="8"/>
      <c r="G20" s="13"/>
    </row>
    <row r="21" spans="1:7" x14ac:dyDescent="0.25">
      <c r="A21" s="2" t="s">
        <v>30</v>
      </c>
      <c r="B21" s="9"/>
      <c r="C21" s="9"/>
      <c r="D21" s="29"/>
      <c r="E21" s="8"/>
      <c r="F21" s="8"/>
      <c r="G21" s="13"/>
    </row>
    <row r="22" spans="1:7" x14ac:dyDescent="0.25">
      <c r="A22" s="2"/>
      <c r="B22" s="9"/>
      <c r="C22" s="9"/>
      <c r="D22" s="29"/>
      <c r="E22" s="8"/>
      <c r="F22" s="8"/>
      <c r="G22" s="13"/>
    </row>
    <row r="23" spans="1:7" x14ac:dyDescent="0.25">
      <c r="A23" s="2" t="s">
        <v>31</v>
      </c>
      <c r="B23" s="9"/>
      <c r="C23" s="28"/>
      <c r="D23" s="29"/>
      <c r="E23" s="8"/>
      <c r="F23" s="8"/>
      <c r="G23" s="16"/>
    </row>
    <row r="24" spans="1:7" x14ac:dyDescent="0.25">
      <c r="A24" s="2"/>
      <c r="B24" s="9"/>
      <c r="C24" s="28"/>
      <c r="D24" s="29"/>
      <c r="E24" s="8"/>
      <c r="F24" s="8"/>
      <c r="G24" s="16"/>
    </row>
    <row r="25" spans="1:7" x14ac:dyDescent="0.25">
      <c r="A25" s="2" t="s">
        <v>32</v>
      </c>
      <c r="B25" s="9"/>
      <c r="C25" s="38"/>
      <c r="D25" s="29"/>
      <c r="E25" s="8"/>
      <c r="F25" s="8"/>
      <c r="G25" s="16"/>
    </row>
    <row r="26" spans="1:7" x14ac:dyDescent="0.25">
      <c r="A26" s="2"/>
      <c r="B26" s="9"/>
      <c r="C26" s="38"/>
      <c r="D26" s="29"/>
      <c r="E26" s="8"/>
      <c r="F26" s="8"/>
      <c r="G26" s="16"/>
    </row>
    <row r="27" spans="1:7" x14ac:dyDescent="0.25">
      <c r="A27" s="2" t="s">
        <v>33</v>
      </c>
      <c r="B27" s="9"/>
      <c r="C27" s="9"/>
      <c r="D27" s="29"/>
      <c r="E27" s="8"/>
      <c r="F27" s="8"/>
      <c r="G27" s="16"/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C29" s="51">
        <f>SUM(C5:C28)</f>
        <v>286</v>
      </c>
      <c r="D29" s="57">
        <f>SUM(D5:D28)</f>
        <v>1.0416666666666666E-2</v>
      </c>
      <c r="E29" s="51"/>
      <c r="F29" s="51"/>
      <c r="G29" s="50">
        <f t="shared" ref="G29" si="0">SUM(G5:G28)</f>
        <v>1.27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6D47-E008-4EDC-A6FC-BBBCD213161B}">
  <sheetPr>
    <tabColor rgb="FFFFC000"/>
  </sheetPr>
  <dimension ref="A1:G31"/>
  <sheetViews>
    <sheetView workbookViewId="0">
      <pane ySplit="2" topLeftCell="A3" activePane="bottomLeft" state="frozen"/>
      <selection activeCell="H44" sqref="H44"/>
      <selection pane="bottomLeft" activeCell="B13" sqref="B13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58"/>
      <c r="D13" s="29"/>
      <c r="E13" s="8"/>
      <c r="F13" s="8"/>
      <c r="G13" s="16"/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/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/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/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/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/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/>
      <c r="C27" s="39"/>
      <c r="D27" s="29"/>
      <c r="E27" s="8"/>
      <c r="F27" s="30"/>
      <c r="G27" s="16"/>
    </row>
    <row r="28" spans="1:7" x14ac:dyDescent="0.25">
      <c r="C28" s="50">
        <f>SUM(C5:C27)</f>
        <v>0</v>
      </c>
      <c r="D28" s="57">
        <f t="shared" ref="D28:G28" si="0">SUM(D5:D27)</f>
        <v>0</v>
      </c>
      <c r="E28" s="51"/>
      <c r="F28" s="51"/>
      <c r="G28" s="50">
        <f t="shared" si="0"/>
        <v>0</v>
      </c>
    </row>
    <row r="30" spans="1:7" x14ac:dyDescent="0.25">
      <c r="A30" s="71"/>
      <c r="B30" s="71"/>
      <c r="C30" s="71"/>
      <c r="D30" s="71"/>
      <c r="E30" s="71"/>
      <c r="F30" s="71"/>
      <c r="G30" s="71"/>
    </row>
    <row r="31" spans="1:7" x14ac:dyDescent="0.25">
      <c r="A31" s="71"/>
      <c r="B31" s="71"/>
      <c r="C31" s="71"/>
      <c r="D31" s="71"/>
      <c r="E31" s="71"/>
      <c r="F31" s="71"/>
      <c r="G31" s="71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EF9-2923-4123-B460-D40493CB5A8A}">
  <sheetPr>
    <tabColor rgb="FF7030A0"/>
  </sheetPr>
  <dimension ref="A1:G32"/>
  <sheetViews>
    <sheetView workbookViewId="0">
      <pane ySplit="2" topLeftCell="A3" activePane="bottomLeft" state="frozen"/>
      <selection activeCell="H44" sqref="H44"/>
      <selection pane="bottomLeft" activeCell="C9" sqref="C9:C10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72" t="s">
        <v>22</v>
      </c>
      <c r="C9" s="76">
        <v>15220</v>
      </c>
      <c r="D9" s="74">
        <v>9.7222222222222224E-2</v>
      </c>
      <c r="E9" s="8">
        <v>45721.864583333336</v>
      </c>
      <c r="F9" s="8">
        <v>45721.916666666664</v>
      </c>
      <c r="G9" s="72">
        <v>0.13</v>
      </c>
    </row>
    <row r="10" spans="1:7" s="6" customFormat="1" x14ac:dyDescent="0.25">
      <c r="A10" s="2"/>
      <c r="B10" s="73"/>
      <c r="C10" s="77"/>
      <c r="D10" s="75"/>
      <c r="E10" s="8">
        <v>45722.065972222219</v>
      </c>
      <c r="F10" s="8">
        <v>45722.111111111109</v>
      </c>
      <c r="G10" s="73"/>
    </row>
    <row r="11" spans="1:7" s="6" customFormat="1" x14ac:dyDescent="0.25">
      <c r="A11" s="2"/>
      <c r="B11" s="54"/>
      <c r="C11" s="56"/>
      <c r="D11" s="55"/>
      <c r="E11" s="8"/>
      <c r="F11" s="8"/>
      <c r="G11" s="54"/>
    </row>
    <row r="12" spans="1:7" s="6" customFormat="1" x14ac:dyDescent="0.25">
      <c r="A12" s="2" t="s">
        <v>25</v>
      </c>
      <c r="B12" s="9" t="s">
        <v>39</v>
      </c>
      <c r="C12" s="53"/>
      <c r="D12" s="29"/>
      <c r="E12" s="8"/>
      <c r="F12" s="8"/>
      <c r="G12" s="16"/>
    </row>
    <row r="13" spans="1:7" s="6" customFormat="1" x14ac:dyDescent="0.25">
      <c r="A13" s="2"/>
      <c r="B13" s="9"/>
      <c r="C13" s="53"/>
      <c r="D13" s="29"/>
      <c r="E13" s="8"/>
      <c r="F13" s="8"/>
      <c r="G13" s="16"/>
    </row>
    <row r="14" spans="1:7" s="6" customFormat="1" x14ac:dyDescent="0.25">
      <c r="A14" s="2" t="s">
        <v>26</v>
      </c>
      <c r="B14" s="9" t="s">
        <v>22</v>
      </c>
      <c r="C14" s="62">
        <v>1403.98</v>
      </c>
      <c r="D14" s="29">
        <v>3.4722222222222224E-2</v>
      </c>
      <c r="E14" s="8">
        <v>45780.65625</v>
      </c>
      <c r="F14" s="8">
        <v>45780.690972222219</v>
      </c>
      <c r="G14" s="16">
        <v>1.23</v>
      </c>
    </row>
    <row r="15" spans="1:7" s="6" customFormat="1" x14ac:dyDescent="0.25">
      <c r="A15" s="2"/>
      <c r="B15" s="9"/>
      <c r="C15" s="56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39</v>
      </c>
      <c r="C17" s="31"/>
      <c r="D17" s="29"/>
      <c r="E17" s="8"/>
      <c r="F17" s="8"/>
      <c r="G17" s="16"/>
    </row>
    <row r="18" spans="1:7" s="6" customFormat="1" x14ac:dyDescent="0.25">
      <c r="A18" s="2"/>
      <c r="B18" s="9"/>
      <c r="C18" s="31"/>
      <c r="D18" s="29"/>
      <c r="E18" s="8"/>
      <c r="F18" s="8"/>
      <c r="G18" s="16"/>
    </row>
    <row r="19" spans="1:7" x14ac:dyDescent="0.25">
      <c r="A19" s="2" t="s">
        <v>28</v>
      </c>
      <c r="B19" s="9" t="s">
        <v>39</v>
      </c>
      <c r="C19" s="31"/>
      <c r="D19" s="32"/>
      <c r="E19" s="8"/>
      <c r="F19" s="8"/>
      <c r="G19" s="35"/>
    </row>
    <row r="20" spans="1:7" x14ac:dyDescent="0.25">
      <c r="A20" s="2"/>
      <c r="B20" s="9"/>
      <c r="C20" s="31"/>
      <c r="D20" s="32"/>
      <c r="E20" s="8"/>
      <c r="F20" s="8"/>
      <c r="G20" s="35"/>
    </row>
    <row r="21" spans="1:7" x14ac:dyDescent="0.25">
      <c r="A21" s="2" t="s">
        <v>29</v>
      </c>
      <c r="B21" s="9" t="s">
        <v>22</v>
      </c>
      <c r="C21" s="31">
        <v>6430</v>
      </c>
      <c r="D21" s="29">
        <v>3.125E-2</v>
      </c>
      <c r="E21" s="8">
        <v>45885.722222222219</v>
      </c>
      <c r="F21" s="8">
        <v>45885.753472222219</v>
      </c>
      <c r="G21" s="16">
        <v>0.31</v>
      </c>
    </row>
    <row r="22" spans="1:7" x14ac:dyDescent="0.25">
      <c r="A22" s="2"/>
      <c r="B22" s="9"/>
      <c r="C22" s="31"/>
      <c r="D22" s="29"/>
      <c r="E22" s="8"/>
      <c r="F22" s="8"/>
      <c r="G22" s="13"/>
    </row>
    <row r="23" spans="1:7" x14ac:dyDescent="0.25">
      <c r="A23" s="2"/>
      <c r="B23" s="9"/>
      <c r="C23" s="31"/>
      <c r="D23" s="29"/>
      <c r="E23" s="8"/>
      <c r="F23" s="8"/>
      <c r="G23" s="13"/>
    </row>
    <row r="24" spans="1:7" x14ac:dyDescent="0.25">
      <c r="A24" s="2" t="s">
        <v>30</v>
      </c>
      <c r="B24" s="9" t="s">
        <v>22</v>
      </c>
      <c r="C24" s="31">
        <v>1062.8900000000001</v>
      </c>
      <c r="D24" s="29">
        <v>6.9444444444444441E-3</v>
      </c>
      <c r="E24" s="8">
        <v>45906.65625</v>
      </c>
      <c r="F24" s="8">
        <v>45906.663194444445</v>
      </c>
      <c r="G24" s="16">
        <v>0.51</v>
      </c>
    </row>
    <row r="25" spans="1:7" x14ac:dyDescent="0.25">
      <c r="A25" s="2"/>
      <c r="B25" s="9" t="s">
        <v>46</v>
      </c>
      <c r="C25" s="31">
        <v>571.32000000000005</v>
      </c>
      <c r="D25" s="29">
        <v>1.0416666666666666E-2</v>
      </c>
      <c r="E25" s="8">
        <v>45925.659722222219</v>
      </c>
      <c r="F25" s="8">
        <v>45925.670138888891</v>
      </c>
      <c r="G25" s="54">
        <v>1.45</v>
      </c>
    </row>
    <row r="26" spans="1:7" x14ac:dyDescent="0.25">
      <c r="A26" s="2"/>
      <c r="B26" s="9"/>
      <c r="C26" s="31"/>
      <c r="D26" s="29"/>
      <c r="E26" s="8"/>
      <c r="F26" s="8"/>
      <c r="G26" s="36"/>
    </row>
    <row r="27" spans="1:7" x14ac:dyDescent="0.25">
      <c r="A27" s="2" t="s">
        <v>31</v>
      </c>
      <c r="B27" s="9" t="s">
        <v>22</v>
      </c>
      <c r="C27" s="31">
        <v>1305</v>
      </c>
      <c r="D27" s="29">
        <v>1.3888888888888888E-2</v>
      </c>
      <c r="E27" s="8">
        <v>45961.267361111109</v>
      </c>
      <c r="F27" s="8">
        <v>45961.28125</v>
      </c>
      <c r="G27" s="16">
        <v>1.98</v>
      </c>
    </row>
    <row r="28" spans="1:7" x14ac:dyDescent="0.25">
      <c r="A28" s="2"/>
      <c r="B28" s="9"/>
      <c r="C28" s="31"/>
      <c r="D28" s="29"/>
      <c r="E28" s="8"/>
      <c r="F28" s="8"/>
      <c r="G28" s="16"/>
    </row>
    <row r="29" spans="1:7" x14ac:dyDescent="0.25">
      <c r="A29" s="2" t="s">
        <v>32</v>
      </c>
      <c r="B29" s="9" t="s">
        <v>39</v>
      </c>
      <c r="C29" s="31"/>
      <c r="D29" s="29"/>
      <c r="E29" s="8"/>
      <c r="F29" s="8"/>
      <c r="G29" s="16"/>
    </row>
    <row r="30" spans="1:7" x14ac:dyDescent="0.25">
      <c r="A30" s="2"/>
      <c r="B30" s="9"/>
      <c r="C30" s="31"/>
      <c r="D30" s="29"/>
      <c r="E30" s="8"/>
      <c r="F30" s="8"/>
      <c r="G30" s="16"/>
    </row>
    <row r="31" spans="1:7" x14ac:dyDescent="0.25">
      <c r="A31" s="2" t="s">
        <v>33</v>
      </c>
      <c r="B31" s="9" t="s">
        <v>39</v>
      </c>
      <c r="C31" s="31"/>
      <c r="D31" s="29"/>
      <c r="E31" s="8"/>
      <c r="F31" s="8"/>
      <c r="G31" s="16"/>
    </row>
    <row r="32" spans="1:7" x14ac:dyDescent="0.25">
      <c r="C32" s="44">
        <f>SUM(C5:C31)</f>
        <v>25993.19</v>
      </c>
      <c r="D32" s="59">
        <f>SUM(D5:D31)</f>
        <v>0.19444444444444445</v>
      </c>
      <c r="E32" s="46"/>
      <c r="F32" s="46"/>
      <c r="G32" s="46">
        <f t="shared" ref="G32" si="0">SUM(G5:G31)</f>
        <v>5.6099999999999994</v>
      </c>
    </row>
  </sheetData>
  <mergeCells count="4">
    <mergeCell ref="G9:G10"/>
    <mergeCell ref="D9:D10"/>
    <mergeCell ref="C9:C10"/>
    <mergeCell ref="B9:B10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C28-4E1D-4B4A-AD0F-F0F6E0039041}">
  <sheetPr>
    <tabColor rgb="FF7030A0"/>
  </sheetPr>
  <dimension ref="A1:G34"/>
  <sheetViews>
    <sheetView zoomScale="120" zoomScaleNormal="120" workbookViewId="0">
      <pane ySplit="4" topLeftCell="A14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22</v>
      </c>
      <c r="C5" s="9">
        <v>106</v>
      </c>
      <c r="D5" s="29">
        <v>1.0416666666666666E-2</v>
      </c>
      <c r="E5" s="8">
        <v>45658.104166666664</v>
      </c>
      <c r="F5" s="8">
        <v>45658.114583333336</v>
      </c>
      <c r="G5" s="9">
        <v>0.71</v>
      </c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72" t="s">
        <v>22</v>
      </c>
      <c r="C9" s="79">
        <v>4267</v>
      </c>
      <c r="D9" s="74">
        <v>8.3333333333333329E-2</v>
      </c>
      <c r="E9" s="8">
        <v>45721.84375</v>
      </c>
      <c r="F9" s="8">
        <v>45721.881944444445</v>
      </c>
      <c r="G9" s="72">
        <v>0.77</v>
      </c>
    </row>
    <row r="10" spans="1:7" s="6" customFormat="1" x14ac:dyDescent="0.25">
      <c r="A10" s="2"/>
      <c r="B10" s="78"/>
      <c r="C10" s="80"/>
      <c r="D10" s="82"/>
      <c r="E10" s="8">
        <v>45722.024305555555</v>
      </c>
      <c r="F10" s="8">
        <v>45722.034722222219</v>
      </c>
      <c r="G10" s="78"/>
    </row>
    <row r="11" spans="1:7" s="6" customFormat="1" x14ac:dyDescent="0.25">
      <c r="A11" s="2"/>
      <c r="B11" s="73"/>
      <c r="C11" s="81"/>
      <c r="D11" s="75"/>
      <c r="E11" s="8">
        <v>45722.045138888891</v>
      </c>
      <c r="F11" s="8">
        <v>45722.079861111109</v>
      </c>
      <c r="G11" s="73"/>
    </row>
    <row r="12" spans="1:7" s="6" customFormat="1" x14ac:dyDescent="0.25">
      <c r="A12" s="2"/>
      <c r="B12" s="9" t="s">
        <v>46</v>
      </c>
      <c r="C12" s="28">
        <v>288</v>
      </c>
      <c r="D12" s="29">
        <v>6.9444444444444441E-3</v>
      </c>
      <c r="E12" s="8">
        <v>45733.065972222219</v>
      </c>
      <c r="F12" s="8">
        <v>45733.072916666664</v>
      </c>
      <c r="G12" s="16">
        <v>0.08</v>
      </c>
    </row>
    <row r="13" spans="1:7" s="6" customFormat="1" x14ac:dyDescent="0.25">
      <c r="A13" s="2"/>
      <c r="B13" s="9"/>
      <c r="C13" s="9"/>
      <c r="D13" s="29"/>
      <c r="E13" s="8"/>
      <c r="F13" s="8"/>
      <c r="G13" s="16"/>
    </row>
    <row r="14" spans="1:7" s="6" customFormat="1" x14ac:dyDescent="0.25">
      <c r="A14" s="2" t="s">
        <v>25</v>
      </c>
      <c r="B14" s="9" t="s">
        <v>39</v>
      </c>
      <c r="C14" s="28"/>
      <c r="D14" s="29"/>
      <c r="E14" s="8"/>
      <c r="F14" s="8"/>
      <c r="G14" s="16"/>
    </row>
    <row r="15" spans="1:7" s="6" customFormat="1" x14ac:dyDescent="0.25">
      <c r="A15" s="2"/>
      <c r="B15" s="9"/>
      <c r="C15" s="9"/>
      <c r="D15" s="29"/>
      <c r="E15" s="8"/>
      <c r="F15" s="8"/>
      <c r="G15" s="16"/>
    </row>
    <row r="16" spans="1:7" s="6" customFormat="1" x14ac:dyDescent="0.25">
      <c r="A16" s="2" t="s">
        <v>26</v>
      </c>
      <c r="B16" s="9" t="s">
        <v>22</v>
      </c>
      <c r="C16" s="39">
        <v>19077.61</v>
      </c>
      <c r="D16" s="29">
        <v>1.7361111111111112E-2</v>
      </c>
      <c r="E16" s="8">
        <v>45780.625</v>
      </c>
      <c r="F16" s="8">
        <v>45780.642361111109</v>
      </c>
      <c r="G16" s="16">
        <v>1.23</v>
      </c>
    </row>
    <row r="17" spans="1:7" s="6" customFormat="1" x14ac:dyDescent="0.25">
      <c r="A17" s="2"/>
      <c r="B17" s="9" t="s">
        <v>46</v>
      </c>
      <c r="C17" s="39">
        <v>199</v>
      </c>
      <c r="D17" s="29">
        <v>6.9444444444444441E-3</v>
      </c>
      <c r="E17" s="8">
        <v>45780.694444444445</v>
      </c>
      <c r="F17" s="8" t="s">
        <v>62</v>
      </c>
      <c r="G17" s="16">
        <v>1.23</v>
      </c>
    </row>
    <row r="18" spans="1:7" s="6" customFormat="1" x14ac:dyDescent="0.25">
      <c r="A18" s="2"/>
      <c r="B18" s="9" t="s">
        <v>47</v>
      </c>
      <c r="C18" s="39">
        <v>746</v>
      </c>
      <c r="D18" s="29">
        <v>6.9444444444444441E-3</v>
      </c>
      <c r="E18" s="8">
        <v>45781.697916666664</v>
      </c>
      <c r="F18" s="8" t="s">
        <v>63</v>
      </c>
      <c r="G18" s="16">
        <v>1.1200000000000001</v>
      </c>
    </row>
    <row r="19" spans="1:7" s="6" customFormat="1" x14ac:dyDescent="0.25">
      <c r="A19" s="2"/>
      <c r="B19" s="9"/>
      <c r="C19" s="39"/>
      <c r="D19" s="29"/>
      <c r="E19" s="8"/>
      <c r="F19" s="8"/>
      <c r="G19" s="16"/>
    </row>
    <row r="20" spans="1:7" s="6" customFormat="1" x14ac:dyDescent="0.25">
      <c r="A20" s="2" t="s">
        <v>27</v>
      </c>
      <c r="B20" s="9" t="s">
        <v>39</v>
      </c>
      <c r="C20" s="39"/>
      <c r="D20" s="29"/>
      <c r="E20" s="8"/>
      <c r="F20" s="8"/>
      <c r="G20" s="16"/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39</v>
      </c>
      <c r="C22" s="39"/>
      <c r="D22" s="29"/>
      <c r="E22" s="8"/>
      <c r="F22" s="8"/>
      <c r="G22" s="16"/>
    </row>
    <row r="23" spans="1:7" x14ac:dyDescent="0.25">
      <c r="A23" s="2"/>
      <c r="B23" s="9"/>
      <c r="C23" s="39"/>
      <c r="D23" s="29"/>
      <c r="E23" s="8"/>
      <c r="F23" s="8"/>
      <c r="G23" s="16"/>
    </row>
    <row r="24" spans="1:7" x14ac:dyDescent="0.25">
      <c r="A24" s="2" t="s">
        <v>29</v>
      </c>
      <c r="B24" s="9" t="s">
        <v>22</v>
      </c>
      <c r="C24" s="28">
        <v>1100</v>
      </c>
      <c r="D24" s="29">
        <v>1.0416666666666666E-2</v>
      </c>
      <c r="E24" s="8">
        <v>45885.704861111109</v>
      </c>
      <c r="F24" s="8">
        <v>45885.715277777781</v>
      </c>
      <c r="G24" s="16">
        <v>0.31</v>
      </c>
    </row>
    <row r="25" spans="1:7" x14ac:dyDescent="0.25">
      <c r="A25" s="2"/>
      <c r="B25" s="9"/>
      <c r="C25" s="28"/>
      <c r="D25" s="29"/>
      <c r="E25" s="8"/>
      <c r="F25" s="8"/>
      <c r="G25" s="13"/>
    </row>
    <row r="26" spans="1:7" x14ac:dyDescent="0.25">
      <c r="A26" s="2" t="s">
        <v>30</v>
      </c>
      <c r="B26" s="9" t="s">
        <v>39</v>
      </c>
      <c r="C26" s="9"/>
      <c r="D26" s="29"/>
      <c r="E26" s="8"/>
      <c r="F26" s="8"/>
      <c r="G26" s="13"/>
    </row>
    <row r="27" spans="1:7" x14ac:dyDescent="0.25">
      <c r="A27" s="2"/>
      <c r="B27" s="9"/>
      <c r="C27" s="9"/>
      <c r="D27" s="29"/>
      <c r="E27" s="8"/>
      <c r="F27" s="8"/>
      <c r="G27" s="13"/>
    </row>
    <row r="28" spans="1:7" x14ac:dyDescent="0.25">
      <c r="A28" s="2" t="s">
        <v>31</v>
      </c>
      <c r="B28" s="9" t="s">
        <v>22</v>
      </c>
      <c r="C28" s="28">
        <v>29</v>
      </c>
      <c r="D28" s="29">
        <v>3.472222222222222E-3</v>
      </c>
      <c r="E28" s="8">
        <v>45961.239583333336</v>
      </c>
      <c r="F28" s="8">
        <v>45961.243055555555</v>
      </c>
      <c r="G28" s="16">
        <v>1.98</v>
      </c>
    </row>
    <row r="29" spans="1:7" x14ac:dyDescent="0.25">
      <c r="A29" s="2"/>
      <c r="B29" s="9"/>
      <c r="C29" s="28"/>
      <c r="D29" s="29"/>
      <c r="E29" s="8"/>
      <c r="F29" s="8"/>
      <c r="G29" s="16"/>
    </row>
    <row r="30" spans="1:7" x14ac:dyDescent="0.25">
      <c r="A30" s="2" t="s">
        <v>32</v>
      </c>
      <c r="B30" s="9" t="s">
        <v>39</v>
      </c>
      <c r="C30" s="38"/>
      <c r="D30" s="29"/>
      <c r="E30" s="8"/>
      <c r="F30" s="8"/>
      <c r="G30" s="16"/>
    </row>
    <row r="31" spans="1:7" x14ac:dyDescent="0.25">
      <c r="A31" s="2"/>
      <c r="B31" s="9"/>
      <c r="C31" s="38"/>
      <c r="D31" s="29"/>
      <c r="E31" s="8"/>
      <c r="F31" s="8"/>
      <c r="G31" s="16"/>
    </row>
    <row r="32" spans="1:7" x14ac:dyDescent="0.25">
      <c r="A32" s="2" t="s">
        <v>33</v>
      </c>
      <c r="B32" s="9" t="s">
        <v>39</v>
      </c>
      <c r="C32" s="9"/>
      <c r="D32" s="29"/>
      <c r="E32" s="8"/>
      <c r="F32" s="8"/>
      <c r="G32" s="16"/>
    </row>
    <row r="33" spans="1:7" x14ac:dyDescent="0.25">
      <c r="A33" s="2"/>
      <c r="B33" s="9"/>
      <c r="C33" s="9"/>
      <c r="D33" s="29"/>
      <c r="E33" s="8"/>
      <c r="F33" s="8"/>
      <c r="G33" s="16"/>
    </row>
    <row r="34" spans="1:7" x14ac:dyDescent="0.25">
      <c r="C34" s="51">
        <f>SUM(C5:C33)</f>
        <v>25812.61</v>
      </c>
      <c r="D34" s="57">
        <f>SUM(D5:D33)</f>
        <v>0.14583333333333331</v>
      </c>
      <c r="E34" s="51"/>
      <c r="F34" s="51"/>
      <c r="G34" s="50">
        <f t="shared" ref="G34" si="0">SUM(G5:G33)</f>
        <v>7.43</v>
      </c>
    </row>
  </sheetData>
  <mergeCells count="4">
    <mergeCell ref="G9:G11"/>
    <mergeCell ref="C9:C11"/>
    <mergeCell ref="D9:D11"/>
    <mergeCell ref="B9:B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E25B-1944-4553-9E80-E55256467051}">
  <sheetPr>
    <tabColor rgb="FF7030A0"/>
  </sheetPr>
  <dimension ref="A1:G31"/>
  <sheetViews>
    <sheetView workbookViewId="0">
      <pane ySplit="2" topLeftCell="A9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58">
        <v>34351.56</v>
      </c>
      <c r="D13" s="29">
        <v>1.0416666666666666E-2</v>
      </c>
      <c r="E13" s="8">
        <v>45780.625</v>
      </c>
      <c r="F13" s="8">
        <v>45780.635416666664</v>
      </c>
      <c r="G13" s="16">
        <v>1.23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39</v>
      </c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 t="s">
        <v>39</v>
      </c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 t="s">
        <v>39</v>
      </c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 t="s">
        <v>39</v>
      </c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 t="s">
        <v>39</v>
      </c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 t="s">
        <v>39</v>
      </c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 t="s">
        <v>39</v>
      </c>
      <c r="C27" s="39"/>
      <c r="D27" s="29"/>
      <c r="E27" s="8"/>
      <c r="F27" s="30"/>
      <c r="G27" s="16"/>
    </row>
    <row r="28" spans="1:7" x14ac:dyDescent="0.25">
      <c r="C28" s="50">
        <f>SUM(C5:C27)</f>
        <v>34351.56</v>
      </c>
      <c r="D28" s="57">
        <f t="shared" ref="D28:G28" si="0">SUM(D5:D27)</f>
        <v>1.0416666666666666E-2</v>
      </c>
      <c r="E28" s="51"/>
      <c r="F28" s="51"/>
      <c r="G28" s="50">
        <f t="shared" si="0"/>
        <v>1.23</v>
      </c>
    </row>
    <row r="30" spans="1:7" x14ac:dyDescent="0.25">
      <c r="A30" s="71"/>
      <c r="B30" s="71"/>
      <c r="C30" s="71"/>
      <c r="D30" s="71"/>
      <c r="E30" s="71"/>
      <c r="F30" s="71"/>
      <c r="G30" s="71"/>
    </row>
    <row r="31" spans="1:7" x14ac:dyDescent="0.25">
      <c r="A31" s="71"/>
      <c r="B31" s="71"/>
      <c r="C31" s="71"/>
      <c r="D31" s="71"/>
      <c r="E31" s="71"/>
      <c r="F31" s="71"/>
      <c r="G31" s="71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1585-2EEF-4A99-B091-D25F2DF28207}">
  <sheetPr>
    <tabColor rgb="FF7030A0"/>
  </sheetPr>
  <dimension ref="A1:G10"/>
  <sheetViews>
    <sheetView workbookViewId="0">
      <selection activeCell="H44" sqref="H4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E808-BC9F-46DB-9EC6-D2E5225C3E17}">
  <sheetPr>
    <tabColor rgb="FFFF0000"/>
  </sheetPr>
  <dimension ref="A1:G38"/>
  <sheetViews>
    <sheetView workbookViewId="0">
      <pane ySplit="2" topLeftCell="A9" activePane="bottomLeft" state="frozen"/>
      <selection activeCell="J23" sqref="J23"/>
      <selection pane="bottomLeft" activeCell="G43" sqref="G43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588</v>
      </c>
      <c r="D5" s="7">
        <v>4.8611111111111112E-2</v>
      </c>
      <c r="E5" s="27">
        <v>45301.555555555555</v>
      </c>
      <c r="F5" s="27">
        <v>45301.604166666664</v>
      </c>
      <c r="G5" s="9">
        <v>1.43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31">
        <v>9563</v>
      </c>
      <c r="D9" s="29">
        <v>5.5555555555555552E-2</v>
      </c>
      <c r="E9" s="8">
        <v>45374.767361111109</v>
      </c>
      <c r="F9" s="8">
        <v>45374.822916666664</v>
      </c>
      <c r="G9" s="16">
        <v>2.46</v>
      </c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32939</v>
      </c>
      <c r="D13" s="29">
        <v>9.0277777777777776E-2</v>
      </c>
      <c r="E13" s="8">
        <v>45433.763888888891</v>
      </c>
      <c r="F13" s="8">
        <v>45433.854166666664</v>
      </c>
      <c r="G13" s="16">
        <v>1.76</v>
      </c>
    </row>
    <row r="14" spans="1:7" s="6" customFormat="1" x14ac:dyDescent="0.25">
      <c r="A14" s="2"/>
      <c r="B14" s="9" t="s">
        <v>46</v>
      </c>
      <c r="C14" s="31">
        <v>6038</v>
      </c>
      <c r="D14" s="29">
        <v>2.7777777777777776E-2</v>
      </c>
      <c r="E14" s="8">
        <v>45439.583333333336</v>
      </c>
      <c r="F14" s="8">
        <v>45439.611111111109</v>
      </c>
      <c r="G14" s="16">
        <v>1.17</v>
      </c>
    </row>
    <row r="15" spans="1:7" s="6" customFormat="1" x14ac:dyDescent="0.25">
      <c r="A15" s="2"/>
      <c r="B15" s="9"/>
      <c r="C15" s="31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1">
        <v>1454</v>
      </c>
      <c r="D16" s="29">
        <v>1.7361111111111112E-2</v>
      </c>
      <c r="E16" s="8">
        <v>45463.857638888891</v>
      </c>
      <c r="F16" s="8">
        <v>45463.875</v>
      </c>
      <c r="G16" s="16">
        <v>0.95</v>
      </c>
    </row>
    <row r="17" spans="1:7" s="6" customFormat="1" x14ac:dyDescent="0.25">
      <c r="A17" s="2"/>
      <c r="B17" s="9" t="s">
        <v>46</v>
      </c>
      <c r="C17" s="31">
        <v>15067</v>
      </c>
      <c r="D17" s="29">
        <v>7.9861111111111105E-2</v>
      </c>
      <c r="E17" s="8">
        <v>45465.572916666664</v>
      </c>
      <c r="F17" s="8">
        <v>45465.652777777781</v>
      </c>
      <c r="G17" s="16">
        <v>1.33</v>
      </c>
    </row>
    <row r="18" spans="1:7" s="6" customFormat="1" x14ac:dyDescent="0.25">
      <c r="A18" s="2"/>
      <c r="B18" s="9" t="s">
        <v>47</v>
      </c>
      <c r="C18" s="31">
        <v>742</v>
      </c>
      <c r="D18" s="29">
        <v>1.3888888888888888E-2</v>
      </c>
      <c r="E18" s="8">
        <v>45473.756944444445</v>
      </c>
      <c r="F18" s="8">
        <v>45473.770833333336</v>
      </c>
      <c r="G18" s="16">
        <v>0.45</v>
      </c>
    </row>
    <row r="19" spans="1:7" s="6" customFormat="1" x14ac:dyDescent="0.25">
      <c r="A19" s="2"/>
      <c r="B19" s="9"/>
      <c r="C19" s="31"/>
      <c r="D19" s="29"/>
      <c r="E19" s="8"/>
      <c r="F19" s="8"/>
      <c r="G19" s="16"/>
    </row>
    <row r="20" spans="1:7" x14ac:dyDescent="0.25">
      <c r="A20" s="2" t="s">
        <v>28</v>
      </c>
      <c r="B20" s="9" t="s">
        <v>22</v>
      </c>
      <c r="C20" s="31">
        <v>1006</v>
      </c>
      <c r="D20" s="32">
        <v>1.7361111111111112E-2</v>
      </c>
      <c r="E20" s="8">
        <v>45479.909722222219</v>
      </c>
      <c r="F20" s="8">
        <v>45479.913194444445</v>
      </c>
      <c r="G20" s="35">
        <v>0.83</v>
      </c>
    </row>
    <row r="21" spans="1:7" x14ac:dyDescent="0.25">
      <c r="A21" s="2"/>
      <c r="B21" s="9"/>
      <c r="C21" s="31"/>
      <c r="D21" s="32"/>
      <c r="E21" s="8">
        <v>45479.993055555555</v>
      </c>
      <c r="F21" s="8">
        <v>45479.996527777781</v>
      </c>
      <c r="G21" s="35"/>
    </row>
    <row r="22" spans="1:7" x14ac:dyDescent="0.25">
      <c r="A22" s="2"/>
      <c r="B22" s="9"/>
      <c r="C22" s="31"/>
      <c r="D22" s="32"/>
      <c r="E22" s="8">
        <v>45480</v>
      </c>
      <c r="F22" s="8">
        <v>45480.010416666664</v>
      </c>
      <c r="G22" s="35"/>
    </row>
    <row r="23" spans="1:7" x14ac:dyDescent="0.25">
      <c r="A23" s="2"/>
      <c r="B23" s="9" t="s">
        <v>46</v>
      </c>
      <c r="C23" s="31">
        <v>3449</v>
      </c>
      <c r="D23" s="32">
        <v>4.5138888888888888E-2</v>
      </c>
      <c r="E23" s="8">
        <v>45482.875</v>
      </c>
      <c r="F23" s="8">
        <v>45482.920138888891</v>
      </c>
      <c r="G23" s="35">
        <v>0.8</v>
      </c>
    </row>
    <row r="24" spans="1:7" x14ac:dyDescent="0.25">
      <c r="A24" s="2"/>
      <c r="B24" s="9" t="s">
        <v>47</v>
      </c>
      <c r="C24" s="31">
        <v>4528</v>
      </c>
      <c r="D24" s="32">
        <v>5.2083333333333336E-2</v>
      </c>
      <c r="E24" s="8">
        <v>45489.833333333336</v>
      </c>
      <c r="F24" s="8">
        <v>45489.885416666664</v>
      </c>
      <c r="G24" s="35">
        <v>1.28</v>
      </c>
    </row>
    <row r="25" spans="1:7" x14ac:dyDescent="0.25">
      <c r="A25" s="2"/>
      <c r="B25" s="9" t="s">
        <v>48</v>
      </c>
      <c r="C25" s="31">
        <v>353</v>
      </c>
      <c r="D25" s="32">
        <v>1.0416666666666666E-2</v>
      </c>
      <c r="E25" s="8">
        <v>45496.236111111109</v>
      </c>
      <c r="F25" s="8">
        <v>45496.246527777781</v>
      </c>
      <c r="G25" s="35">
        <v>0.83</v>
      </c>
    </row>
    <row r="26" spans="1:7" x14ac:dyDescent="0.25">
      <c r="A26" s="2"/>
      <c r="B26" s="9" t="s">
        <v>49</v>
      </c>
      <c r="C26" s="31">
        <v>1142</v>
      </c>
      <c r="D26" s="32">
        <v>1.7361111111111112E-2</v>
      </c>
      <c r="E26" s="8">
        <v>45504.732638888891</v>
      </c>
      <c r="F26" s="8">
        <v>45504.75</v>
      </c>
      <c r="G26" s="35">
        <v>0.37</v>
      </c>
    </row>
    <row r="27" spans="1:7" x14ac:dyDescent="0.25">
      <c r="A27" s="2"/>
      <c r="B27" s="9"/>
      <c r="C27" s="31"/>
      <c r="D27" s="32"/>
      <c r="E27" s="8"/>
      <c r="F27" s="8"/>
      <c r="G27" s="35"/>
    </row>
    <row r="28" spans="1:7" x14ac:dyDescent="0.25">
      <c r="A28" s="2" t="s">
        <v>29</v>
      </c>
      <c r="B28" s="9" t="s">
        <v>22</v>
      </c>
      <c r="C28" s="31">
        <v>2237</v>
      </c>
      <c r="D28" s="29">
        <v>3.4722222222222224E-2</v>
      </c>
      <c r="E28" s="8">
        <v>45513.850694444445</v>
      </c>
      <c r="F28" s="8">
        <v>45513.875</v>
      </c>
      <c r="G28" s="16">
        <v>1.29</v>
      </c>
    </row>
    <row r="29" spans="1:7" x14ac:dyDescent="0.25">
      <c r="A29" s="2"/>
      <c r="B29" s="9"/>
      <c r="C29" s="31"/>
      <c r="D29" s="29"/>
      <c r="E29" s="8">
        <v>45514.006944444445</v>
      </c>
      <c r="F29" s="8">
        <v>45514.017361111109</v>
      </c>
      <c r="G29" s="13">
        <v>0.04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1"/>
      <c r="D31" s="29"/>
      <c r="E31" s="8"/>
      <c r="F31" s="8"/>
      <c r="G31" s="37"/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9897</v>
      </c>
      <c r="D37" s="29">
        <v>2.7777777777777776E-2</v>
      </c>
      <c r="E37" s="8">
        <v>45637.861111111109</v>
      </c>
      <c r="F37" s="8">
        <v>45637.888888888891</v>
      </c>
      <c r="G37" s="16">
        <v>1.72</v>
      </c>
    </row>
    <row r="38" spans="1:7" x14ac:dyDescent="0.25">
      <c r="C38" s="43">
        <f>SUM(C5:C37)</f>
        <v>89003</v>
      </c>
      <c r="D38" s="46"/>
      <c r="E38" s="46"/>
      <c r="F38" s="46"/>
      <c r="G38" s="46">
        <f t="shared" ref="G38" si="0">SUM(G5:G37)</f>
        <v>16.709999999999997</v>
      </c>
    </row>
  </sheetData>
  <phoneticPr fontId="4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Read Me</vt:lpstr>
      <vt:lpstr>Greenfield Road 2026</vt:lpstr>
      <vt:lpstr>7th&amp;L 2026</vt:lpstr>
      <vt:lpstr>Avenue A 2026</vt:lpstr>
      <vt:lpstr>Greenfield Road 2025</vt:lpstr>
      <vt:lpstr>7th&amp;L 2025</vt:lpstr>
      <vt:lpstr>Avenue A 2025</vt:lpstr>
      <vt:lpstr>All Years-Chlorine Contact (2)</vt:lpstr>
      <vt:lpstr>Greenfield Road 2024</vt:lpstr>
      <vt:lpstr>7th&amp;L 2024</vt:lpstr>
      <vt:lpstr>Avenue A 2024</vt:lpstr>
      <vt:lpstr>All Years-Chlorine Contact</vt:lpstr>
      <vt:lpstr>Greenfield Road 2023</vt:lpstr>
      <vt:lpstr>7th&amp;L 2023</vt:lpstr>
      <vt:lpstr>Avenue A 2023</vt:lpstr>
      <vt:lpstr>All Years-Chlorine Contact </vt:lpstr>
      <vt:lpstr>Greenfield Road 2022</vt:lpstr>
      <vt:lpstr>7th&amp;L 2022</vt:lpstr>
      <vt:lpstr>Avenue A 2022</vt:lpstr>
      <vt:lpstr>Greenfield Road 2021</vt:lpstr>
      <vt:lpstr>7th&amp;L 2021</vt:lpstr>
      <vt:lpstr>Avenue A 2021</vt:lpstr>
      <vt:lpstr>'Avenue A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Shayna Reardon</dc:creator>
  <cp:keywords/>
  <dc:description/>
  <cp:lastModifiedBy>BrandyP - Montague Highway Department</cp:lastModifiedBy>
  <cp:revision/>
  <cp:lastPrinted>2024-02-26T15:53:19Z</cp:lastPrinted>
  <dcterms:created xsi:type="dcterms:W3CDTF">2022-12-05T15:54:55Z</dcterms:created>
  <dcterms:modified xsi:type="dcterms:W3CDTF">2026-06-11T19:54:45Z</dcterms:modified>
  <cp:category/>
  <cp:contentStatus/>
</cp:coreProperties>
</file>